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oevenbeek365.sharepoint.com/sites/T-ALG-Financien/Gedeelde documenten/General/Ouderbijdrage/ouderbijdrage schoolkosten/2024-2025/Documenten website/"/>
    </mc:Choice>
  </mc:AlternateContent>
  <xr:revisionPtr revIDLastSave="18" documentId="8_{D42E1179-405E-4A8A-9786-4E3872350842}" xr6:coauthVersionLast="47" xr6:coauthVersionMax="47" xr10:uidLastSave="{B34CEA90-2D1C-47D7-976B-35F1FF11EA05}"/>
  <bookViews>
    <workbookView xWindow="-105" yWindow="0" windowWidth="26010" windowHeight="20985" firstSheet="1" activeTab="1" xr2:uid="{00000000-000D-0000-FFFF-FFFF00000000}"/>
  </bookViews>
  <sheets>
    <sheet name="Havo (2)" sheetId="3" state="hidden" r:id="rId1"/>
    <sheet name="Havo" sheetId="2" r:id="rId2"/>
  </sheets>
  <definedNames>
    <definedName name="_xlnm.Print_Area" localSheetId="1">Havo!$A$1:$J$45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3" l="1"/>
  <c r="J36" i="3"/>
  <c r="I36" i="3"/>
  <c r="H36" i="3"/>
  <c r="G36" i="3"/>
  <c r="G38" i="3" s="1"/>
  <c r="G39" i="3" s="1"/>
  <c r="F36" i="3"/>
  <c r="F37" i="3"/>
  <c r="F38" i="3"/>
  <c r="F39" i="3" s="1"/>
  <c r="J31" i="3"/>
  <c r="J37" i="3"/>
  <c r="I31" i="3"/>
  <c r="I32" i="3" s="1"/>
  <c r="H31" i="3"/>
  <c r="H37" i="3" s="1"/>
  <c r="G31" i="3"/>
  <c r="G32" i="3" s="1"/>
  <c r="F31" i="3"/>
  <c r="J21" i="3"/>
  <c r="J38" i="3"/>
  <c r="J39" i="3" s="1"/>
  <c r="I21" i="3"/>
  <c r="I38" i="3" s="1"/>
  <c r="H21" i="3"/>
  <c r="H38" i="3" s="1"/>
  <c r="G21" i="3"/>
  <c r="F21" i="3"/>
  <c r="J11" i="3"/>
  <c r="J32" i="3" s="1"/>
  <c r="I11" i="3"/>
  <c r="H11" i="3"/>
  <c r="H22" i="3"/>
  <c r="G11" i="3"/>
  <c r="F11" i="3"/>
  <c r="F32" i="3" s="1"/>
  <c r="F22" i="3"/>
  <c r="J22" i="3"/>
  <c r="I22" i="3"/>
  <c r="G22" i="3"/>
  <c r="I39" i="3" l="1"/>
  <c r="H32" i="3"/>
  <c r="H39" i="3" s="1"/>
  <c r="G37" i="3"/>
  <c r="I3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Brinke B. ten</author>
  </authors>
  <commentList>
    <comment ref="F5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voor start schooljaar via WIS met bruikleenovereenkomst
</t>
        </r>
      </text>
    </comment>
    <comment ref="I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voor start schooljaar via WIS met bruikleenovereenkomst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<sst xmlns="http://schemas.openxmlformats.org/spreadsheetml/2006/main" count="470" uniqueCount="158">
  <si>
    <t>Culturele activiteiten</t>
  </si>
  <si>
    <t xml:space="preserve">Godsdienst, excursie Amsterdam </t>
  </si>
  <si>
    <t>Aardrijkskunde, excursie landschappen</t>
  </si>
  <si>
    <t>Uitwisseling</t>
  </si>
  <si>
    <t>Brugklas AH</t>
  </si>
  <si>
    <t>Havo 2</t>
  </si>
  <si>
    <t>Havo 3</t>
  </si>
  <si>
    <t>Havo 4</t>
  </si>
  <si>
    <t>Havo 5</t>
  </si>
  <si>
    <t>-</t>
  </si>
  <si>
    <t>Voorschot meerdaagse excursie (restbedrag na keuze via machtiging)</t>
  </si>
  <si>
    <t xml:space="preserve">Algemeen </t>
  </si>
  <si>
    <t>Aanvullend (deelname na opgave)</t>
  </si>
  <si>
    <t>Specifiek (bij keuzevak)</t>
  </si>
  <si>
    <t>datum</t>
  </si>
  <si>
    <t>grb/kostendrager</t>
  </si>
  <si>
    <t>8700/8718</t>
  </si>
  <si>
    <t>8700/8709</t>
  </si>
  <si>
    <t>8700/8714</t>
  </si>
  <si>
    <t>8700/8720</t>
  </si>
  <si>
    <t>8700/8702</t>
  </si>
  <si>
    <t>8600/8620</t>
  </si>
  <si>
    <t>8700/8707</t>
  </si>
  <si>
    <t>8700/8716</t>
  </si>
  <si>
    <t xml:space="preserve">Excursie DELF  </t>
  </si>
  <si>
    <t>8700/8704</t>
  </si>
  <si>
    <t>8700/8705</t>
  </si>
  <si>
    <t>8700/8710</t>
  </si>
  <si>
    <t>Athenespelen</t>
  </si>
  <si>
    <t>4800/4805</t>
  </si>
  <si>
    <t>Examenkosten DELF worden achteraf in rekening gebracht</t>
  </si>
  <si>
    <t>Examenkosten DELE worden achteraf in rekening gebracht</t>
  </si>
  <si>
    <t>Examenkosten GOETHE worden achteraf in rekening gebracht</t>
  </si>
  <si>
    <t>verantw.</t>
  </si>
  <si>
    <t>Wintersportdag (skiën)</t>
  </si>
  <si>
    <t>Wintersportdag (schaatsen)</t>
  </si>
  <si>
    <t>Hele jaar</t>
  </si>
  <si>
    <t>Theaterbezoek in Duitsland</t>
  </si>
  <si>
    <t>8700/8703</t>
  </si>
  <si>
    <t>8500/8505</t>
  </si>
  <si>
    <t>Beroepskeuzetest AobCompaz</t>
  </si>
  <si>
    <t>Startdag Havo 3</t>
  </si>
  <si>
    <t>Algemene ouderbijdrage (max. 2 kinderen per gezin)</t>
  </si>
  <si>
    <t>nvt</t>
  </si>
  <si>
    <t>Meerdaagse excursie Barcelona</t>
  </si>
  <si>
    <t>Meerdaagse excursie Berlijn</t>
  </si>
  <si>
    <t>Meerdaagse excursie Parijs</t>
  </si>
  <si>
    <t>Meerdaagse excursie Wales</t>
  </si>
  <si>
    <t>Meerdaagse excursie Toscane</t>
  </si>
  <si>
    <t>Meerdaagse excursie zeilen</t>
  </si>
  <si>
    <t>Meerdaagse excursie Londen</t>
  </si>
  <si>
    <t>Vecon Buss school</t>
  </si>
  <si>
    <t>Kluisje, borg</t>
  </si>
  <si>
    <t>Kluisje, huur</t>
  </si>
  <si>
    <t>8600/8611</t>
  </si>
  <si>
    <t>8600/8605</t>
  </si>
  <si>
    <t>8600/8604</t>
  </si>
  <si>
    <t>8600/8603</t>
  </si>
  <si>
    <t>8600/8602</t>
  </si>
  <si>
    <t>8600/8608</t>
  </si>
  <si>
    <t>8600/8607</t>
  </si>
  <si>
    <t>1900/1901</t>
  </si>
  <si>
    <t>8820/8823</t>
  </si>
  <si>
    <t>8580/8581</t>
  </si>
  <si>
    <t>8780/8781</t>
  </si>
  <si>
    <t>Uitwisseling Toulon (leerlingen die zich hebben aangemeld)</t>
  </si>
  <si>
    <t>Uitwisseling Olot (leerlingen die zich hebben aangemeld)</t>
  </si>
  <si>
    <t xml:space="preserve">Excursie examenklassen </t>
  </si>
  <si>
    <t>HELE JAAR</t>
  </si>
  <si>
    <t>8700/8736-8737-8738-8770</t>
  </si>
  <si>
    <t>Meerdaagse excursie China</t>
  </si>
  <si>
    <t>8750/8766</t>
  </si>
  <si>
    <t>Meerdaagse excursie thuis</t>
  </si>
  <si>
    <t>8600/8601</t>
  </si>
  <si>
    <t>Totaal algemeen</t>
  </si>
  <si>
    <t>Totaal specifiek (bij keuzevak)</t>
  </si>
  <si>
    <t>ja</t>
  </si>
  <si>
    <t>8500/8549</t>
  </si>
  <si>
    <t>8700/8749</t>
  </si>
  <si>
    <t>8500/8546</t>
  </si>
  <si>
    <t>Bewegen Sport en Maatschappij (sportclinics)</t>
  </si>
  <si>
    <t>omschr in WIS</t>
  </si>
  <si>
    <t>Examenkosten Chinees worden achteraf in rekening gebracht</t>
  </si>
  <si>
    <t>planning activiteiten</t>
  </si>
  <si>
    <t>8800/8800</t>
  </si>
  <si>
    <t>+ € 90 inschrijfgeld</t>
  </si>
  <si>
    <t>Excursie Münster/Luik</t>
  </si>
  <si>
    <t>alle leerlingen met vak CN</t>
  </si>
  <si>
    <t>8800/8811</t>
  </si>
  <si>
    <t>8800/8810</t>
  </si>
  <si>
    <t>OVERZICHT SCHOOLKOSTEN 2019 - 2020   -   HAVO</t>
  </si>
  <si>
    <t>GPK</t>
  </si>
  <si>
    <t>Verschillende weken, zie jaarplanner</t>
  </si>
  <si>
    <t>ATA/LMG</t>
  </si>
  <si>
    <t>afhankelijk van programma</t>
  </si>
  <si>
    <t>Kamp klas 2</t>
  </si>
  <si>
    <t>BED</t>
  </si>
  <si>
    <t>ZTJ</t>
  </si>
  <si>
    <t>MRJ</t>
  </si>
  <si>
    <t>LMG</t>
  </si>
  <si>
    <t>BKA</t>
  </si>
  <si>
    <t>SSF</t>
  </si>
  <si>
    <t>ONR</t>
  </si>
  <si>
    <t>CNH</t>
  </si>
  <si>
    <t>WSG</t>
  </si>
  <si>
    <t>Buitendag (bi/ak/gs)</t>
  </si>
  <si>
    <t>Chinees is gratis</t>
  </si>
  <si>
    <t>ouderbijdrage iPad</t>
  </si>
  <si>
    <t>ouderbijdrage laptop</t>
  </si>
  <si>
    <t>let op uitzonderingen/al eigendom/nog geen 3 keer betaald</t>
  </si>
  <si>
    <t>alleen als nog niet 3 keer is betaald</t>
  </si>
  <si>
    <t>Totaal factuur-1 begin schooljaar</t>
  </si>
  <si>
    <r>
      <t>themaklas (Kunst en Cultuur/Techniek en Ontwerpen/Sport en Bewegen/</t>
    </r>
    <r>
      <rPr>
        <b/>
        <sz val="10"/>
        <color indexed="10"/>
        <rFont val="Arial"/>
        <family val="2"/>
      </rPr>
      <t>Chinees</t>
    </r>
    <r>
      <rPr>
        <b/>
        <sz val="10"/>
        <rFont val="Arial"/>
        <family val="2"/>
      </rPr>
      <t>)</t>
    </r>
  </si>
  <si>
    <t>??</t>
  </si>
  <si>
    <t>Factuur-1 begin schooljaar</t>
  </si>
  <si>
    <t>Factuur-2 januari 2021</t>
  </si>
  <si>
    <t>Totaal factuur-2 januari 2021</t>
  </si>
  <si>
    <t>Totaal factuur-1 en factuur-2</t>
  </si>
  <si>
    <t>WIS-omschr.</t>
  </si>
  <si>
    <t>op school</t>
  </si>
  <si>
    <t xml:space="preserve">eigen </t>
  </si>
  <si>
    <t>geen kluisje</t>
  </si>
  <si>
    <t>verplicht</t>
  </si>
  <si>
    <t>niet mee</t>
  </si>
  <si>
    <t>instroom</t>
  </si>
  <si>
    <t>Ouderbijdrage algemene schoolkosten</t>
  </si>
  <si>
    <t>Ouderbijdrage iPad</t>
  </si>
  <si>
    <t>Ouderbijdrage laptop bij laptop van school</t>
  </si>
  <si>
    <t>Vecon Business school</t>
  </si>
  <si>
    <t>Barcelona</t>
  </si>
  <si>
    <t>Berlijn</t>
  </si>
  <si>
    <t>Londen</t>
  </si>
  <si>
    <t>Parijs</t>
  </si>
  <si>
    <t>Toscane</t>
  </si>
  <si>
    <t>Thuiskamp</t>
  </si>
  <si>
    <t>Excursieweken (leerjaar 4)</t>
  </si>
  <si>
    <t xml:space="preserve">Laatste lesdag examenklassen </t>
  </si>
  <si>
    <t>Verplicht</t>
  </si>
  <si>
    <t>Losse activiteiten (bij inschrijving)</t>
  </si>
  <si>
    <t>AOB compaz test (leerlingen die zich hebben aangemeld)</t>
  </si>
  <si>
    <t>Geschiedenis, excursie voormalig kamp Westerbork</t>
  </si>
  <si>
    <t>Mail</t>
  </si>
  <si>
    <t>ü</t>
  </si>
  <si>
    <t>Tsjechië</t>
  </si>
  <si>
    <t>Surfkamp Biscarosse (Zuid Frankrijk)</t>
  </si>
  <si>
    <t>Surfkamp Vieux Boucau (Zuid Frankrijk)</t>
  </si>
  <si>
    <t>OVERZICHT SCHOOLKOSTEN 2024 - 2025   -   HAVO</t>
  </si>
  <si>
    <t>Activiteiten begin en eind schooljaar</t>
  </si>
  <si>
    <t xml:space="preserve"> -</t>
  </si>
  <si>
    <t>Excursie Rijksmuseum/Stedelijk/Kunst Alg. (leerlingen die zich hebben aangemeld)</t>
  </si>
  <si>
    <t>Introductiedagen</t>
  </si>
  <si>
    <t>Startdagen klas 3</t>
  </si>
  <si>
    <t>Groevenweken</t>
  </si>
  <si>
    <t>Zwemmen, activiteitenweek</t>
  </si>
  <si>
    <t>n.t.b.</t>
  </si>
  <si>
    <t xml:space="preserve">Kerstmarkt Münster (keuzevak Duits) of Luik (keuzvak Frans) (keuzevak Spaans mag kiezen) </t>
  </si>
  <si>
    <t xml:space="preserve">Uitwisseling Toulon (leerlingen die zich hebben aangemeld) </t>
  </si>
  <si>
    <t>Uitwisseling Gijón (leerlingen die zich hebben aangemeld)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</si>
</sst>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_-"/>
    <numFmt numFmtId="165" formatCode="d/mm/yy;@"/>
  </numFmts>
  <fonts count="21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i/>
      <sz val="11"/>
      <color rgb="FFFF0000"/>
      <name val="Arial"/>
      <family val="2"/>
    </font>
    <font>
      <sz val="10"/>
      <name val="Wingdings"/>
      <charset val="2"/>
    </font>
    <font>
      <sz val="10"/>
      <color theme="1"/>
      <name val="Arial"/>
      <family val="2"/>
    </font>
    <font>
      <sz val="10"/>
      <color theme="1"/>
      <name val="Wingdings"/>
      <charset val="2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/>
    <xf numFmtId="0" fontId="3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44" fontId="3" fillId="0" borderId="1" xfId="0" applyNumberFormat="1" applyFont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4" fontId="3" fillId="0" borderId="0" xfId="0" applyNumberFormat="1" applyFont="1"/>
    <xf numFmtId="44" fontId="0" fillId="0" borderId="0" xfId="0" applyNumberFormat="1"/>
    <xf numFmtId="44" fontId="3" fillId="0" borderId="2" xfId="0" applyNumberFormat="1" applyFont="1" applyBorder="1" applyAlignment="1">
      <alignment horizontal="left"/>
    </xf>
    <xf numFmtId="44" fontId="3" fillId="0" borderId="1" xfId="0" applyNumberFormat="1" applyFont="1" applyBorder="1"/>
    <xf numFmtId="44" fontId="1" fillId="0" borderId="0" xfId="0" applyNumberFormat="1" applyFont="1"/>
    <xf numFmtId="44" fontId="1" fillId="5" borderId="1" xfId="0" applyNumberFormat="1" applyFont="1" applyFill="1" applyBorder="1" applyAlignment="1">
      <alignment horizontal="center"/>
    </xf>
    <xf numFmtId="44" fontId="11" fillId="0" borderId="0" xfId="0" applyNumberFormat="1" applyFont="1"/>
    <xf numFmtId="44" fontId="1" fillId="3" borderId="1" xfId="0" applyNumberFormat="1" applyFont="1" applyFill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1" fillId="4" borderId="3" xfId="0" applyFont="1" applyFill="1" applyBorder="1"/>
    <xf numFmtId="14" fontId="1" fillId="4" borderId="3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44" fontId="1" fillId="4" borderId="3" xfId="0" applyNumberFormat="1" applyFont="1" applyFill="1" applyBorder="1" applyAlignment="1">
      <alignment horizontal="center"/>
    </xf>
    <xf numFmtId="0" fontId="1" fillId="4" borderId="4" xfId="0" applyFont="1" applyFill="1" applyBorder="1"/>
    <xf numFmtId="0" fontId="1" fillId="5" borderId="4" xfId="0" applyFont="1" applyFill="1" applyBorder="1"/>
    <xf numFmtId="0" fontId="1" fillId="5" borderId="3" xfId="0" applyFont="1" applyFill="1" applyBorder="1"/>
    <xf numFmtId="14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44" fontId="1" fillId="5" borderId="3" xfId="0" applyNumberFormat="1" applyFont="1" applyFill="1" applyBorder="1" applyAlignment="1">
      <alignment horizontal="center"/>
    </xf>
    <xf numFmtId="44" fontId="1" fillId="6" borderId="1" xfId="0" applyNumberFormat="1" applyFont="1" applyFill="1" applyBorder="1" applyAlignment="1">
      <alignment horizontal="center"/>
    </xf>
    <xf numFmtId="0" fontId="1" fillId="0" borderId="0" xfId="0" applyFont="1"/>
    <xf numFmtId="44" fontId="12" fillId="0" borderId="0" xfId="0" applyNumberFormat="1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5" xfId="0" applyFont="1" applyBorder="1"/>
    <xf numFmtId="44" fontId="8" fillId="0" borderId="1" xfId="0" applyNumberFormat="1" applyFont="1" applyBorder="1" applyAlignment="1">
      <alignment horizontal="center"/>
    </xf>
    <xf numFmtId="44" fontId="8" fillId="0" borderId="0" xfId="0" applyNumberFormat="1" applyFont="1"/>
    <xf numFmtId="0" fontId="8" fillId="0" borderId="0" xfId="0" applyFont="1"/>
    <xf numFmtId="44" fontId="8" fillId="0" borderId="1" xfId="0" applyNumberFormat="1" applyFont="1" applyBorder="1"/>
    <xf numFmtId="0" fontId="8" fillId="0" borderId="5" xfId="0" applyFont="1" applyBorder="1" applyAlignment="1">
      <alignment horizontal="left"/>
    </xf>
    <xf numFmtId="0" fontId="8" fillId="0" borderId="6" xfId="0" applyFont="1" applyBorder="1"/>
    <xf numFmtId="0" fontId="8" fillId="0" borderId="7" xfId="0" applyFont="1" applyBorder="1"/>
    <xf numFmtId="0" fontId="8" fillId="0" borderId="6" xfId="0" applyFont="1" applyBorder="1" applyAlignment="1">
      <alignment horizontal="center"/>
    </xf>
    <xf numFmtId="44" fontId="8" fillId="0" borderId="6" xfId="0" applyNumberFormat="1" applyFont="1" applyBorder="1" applyAlignment="1">
      <alignment horizontal="center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44" fontId="1" fillId="7" borderId="1" xfId="0" applyNumberFormat="1" applyFont="1" applyFill="1" applyBorder="1" applyAlignment="1">
      <alignment horizontal="center"/>
    </xf>
    <xf numFmtId="0" fontId="5" fillId="7" borderId="1" xfId="0" applyFont="1" applyFill="1" applyBorder="1"/>
    <xf numFmtId="0" fontId="5" fillId="7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12" fillId="7" borderId="1" xfId="0" applyFont="1" applyFill="1" applyBorder="1"/>
    <xf numFmtId="17" fontId="12" fillId="7" borderId="1" xfId="0" applyNumberFormat="1" applyFont="1" applyFill="1" applyBorder="1" applyAlignment="1">
      <alignment horizontal="center"/>
    </xf>
    <xf numFmtId="165" fontId="12" fillId="7" borderId="1" xfId="0" applyNumberFormat="1" applyFont="1" applyFill="1" applyBorder="1" applyAlignment="1">
      <alignment horizontal="center"/>
    </xf>
    <xf numFmtId="44" fontId="1" fillId="7" borderId="1" xfId="0" applyNumberFormat="1" applyFont="1" applyFill="1" applyBorder="1"/>
    <xf numFmtId="0" fontId="3" fillId="8" borderId="1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5" xfId="0" applyFont="1" applyFill="1" applyBorder="1"/>
    <xf numFmtId="44" fontId="3" fillId="8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44" fontId="13" fillId="0" borderId="1" xfId="0" applyNumberFormat="1" applyFont="1" applyBorder="1" applyAlignment="1">
      <alignment horizontal="center"/>
    </xf>
    <xf numFmtId="44" fontId="13" fillId="0" borderId="0" xfId="0" applyNumberFormat="1" applyFont="1"/>
    <xf numFmtId="0" fontId="8" fillId="0" borderId="6" xfId="0" applyFont="1" applyBorder="1" applyAlignment="1">
      <alignment horizontal="left"/>
    </xf>
    <xf numFmtId="44" fontId="8" fillId="0" borderId="6" xfId="0" applyNumberFormat="1" applyFont="1" applyBorder="1"/>
    <xf numFmtId="44" fontId="13" fillId="0" borderId="6" xfId="0" applyNumberFormat="1" applyFont="1" applyBorder="1" applyAlignment="1">
      <alignment horizontal="center"/>
    </xf>
    <xf numFmtId="0" fontId="8" fillId="9" borderId="4" xfId="0" applyFont="1" applyFill="1" applyBorder="1"/>
    <xf numFmtId="0" fontId="13" fillId="9" borderId="3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left"/>
    </xf>
    <xf numFmtId="0" fontId="8" fillId="9" borderId="3" xfId="0" applyFont="1" applyFill="1" applyBorder="1" applyAlignment="1">
      <alignment horizontal="center"/>
    </xf>
    <xf numFmtId="44" fontId="8" fillId="9" borderId="3" xfId="0" applyNumberFormat="1" applyFont="1" applyFill="1" applyBorder="1"/>
    <xf numFmtId="44" fontId="8" fillId="9" borderId="3" xfId="0" applyNumberFormat="1" applyFont="1" applyFill="1" applyBorder="1" applyAlignment="1">
      <alignment horizontal="center"/>
    </xf>
    <xf numFmtId="0" fontId="8" fillId="9" borderId="3" xfId="0" applyFont="1" applyFill="1" applyBorder="1"/>
    <xf numFmtId="0" fontId="9" fillId="8" borderId="1" xfId="0" applyFont="1" applyFill="1" applyBorder="1"/>
    <xf numFmtId="0" fontId="10" fillId="9" borderId="4" xfId="0" applyFont="1" applyFill="1" applyBorder="1"/>
    <xf numFmtId="0" fontId="10" fillId="0" borderId="4" xfId="0" applyFont="1" applyBorder="1"/>
    <xf numFmtId="0" fontId="9" fillId="8" borderId="1" xfId="0" applyFont="1" applyFill="1" applyBorder="1" applyAlignment="1">
      <alignment horizontal="center"/>
    </xf>
    <xf numFmtId="0" fontId="9" fillId="8" borderId="5" xfId="0" applyFont="1" applyFill="1" applyBorder="1"/>
    <xf numFmtId="44" fontId="9" fillId="8" borderId="1" xfId="0" applyNumberFormat="1" applyFont="1" applyFill="1" applyBorder="1" applyAlignment="1">
      <alignment horizontal="center"/>
    </xf>
    <xf numFmtId="44" fontId="15" fillId="0" borderId="0" xfId="0" applyNumberFormat="1" applyFont="1"/>
    <xf numFmtId="44" fontId="9" fillId="0" borderId="0" xfId="0" applyNumberFormat="1" applyFont="1"/>
    <xf numFmtId="0" fontId="9" fillId="0" borderId="0" xfId="0" applyFont="1"/>
    <xf numFmtId="0" fontId="16" fillId="9" borderId="3" xfId="0" applyFont="1" applyFill="1" applyBorder="1" applyAlignment="1">
      <alignment horizontal="center"/>
    </xf>
    <xf numFmtId="0" fontId="10" fillId="9" borderId="3" xfId="0" applyFont="1" applyFill="1" applyBorder="1" applyAlignment="1">
      <alignment horizontal="left"/>
    </xf>
    <xf numFmtId="0" fontId="10" fillId="9" borderId="3" xfId="0" applyFont="1" applyFill="1" applyBorder="1" applyAlignment="1">
      <alignment horizontal="center"/>
    </xf>
    <xf numFmtId="44" fontId="10" fillId="9" borderId="3" xfId="0" applyNumberFormat="1" applyFont="1" applyFill="1" applyBorder="1"/>
    <xf numFmtId="44" fontId="16" fillId="0" borderId="0" xfId="0" applyNumberFormat="1" applyFont="1"/>
    <xf numFmtId="44" fontId="10" fillId="0" borderId="0" xfId="0" applyNumberFormat="1" applyFont="1"/>
    <xf numFmtId="0" fontId="10" fillId="0" borderId="0" xfId="0" applyFont="1"/>
    <xf numFmtId="0" fontId="16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44" fontId="10" fillId="0" borderId="3" xfId="0" applyNumberFormat="1" applyFont="1" applyBorder="1"/>
    <xf numFmtId="1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44" fontId="3" fillId="0" borderId="3" xfId="0" applyNumberFormat="1" applyFont="1" applyBorder="1"/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0" fontId="3" fillId="0" borderId="9" xfId="0" applyFont="1" applyBorder="1"/>
    <xf numFmtId="44" fontId="3" fillId="0" borderId="9" xfId="0" applyNumberFormat="1" applyFont="1" applyBorder="1" applyAlignment="1">
      <alignment horizontal="center"/>
    </xf>
    <xf numFmtId="0" fontId="3" fillId="0" borderId="3" xfId="0" applyFont="1" applyBorder="1"/>
    <xf numFmtId="0" fontId="1" fillId="11" borderId="1" xfId="0" applyFont="1" applyFill="1" applyBorder="1"/>
    <xf numFmtId="0" fontId="1" fillId="11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/>
    <xf numFmtId="44" fontId="11" fillId="0" borderId="1" xfId="0" applyNumberFormat="1" applyFont="1" applyBorder="1" applyAlignment="1">
      <alignment horizontal="center"/>
    </xf>
    <xf numFmtId="0" fontId="12" fillId="0" borderId="0" xfId="0" applyFont="1"/>
    <xf numFmtId="0" fontId="3" fillId="12" borderId="1" xfId="0" applyFont="1" applyFill="1" applyBorder="1"/>
    <xf numFmtId="0" fontId="3" fillId="0" borderId="0" xfId="0" quotePrefix="1" applyFont="1"/>
    <xf numFmtId="0" fontId="17" fillId="0" borderId="0" xfId="0" applyFont="1"/>
    <xf numFmtId="0" fontId="11" fillId="0" borderId="1" xfId="0" applyFont="1" applyBorder="1"/>
    <xf numFmtId="0" fontId="18" fillId="0" borderId="0" xfId="0" applyFont="1"/>
    <xf numFmtId="0" fontId="19" fillId="0" borderId="0" xfId="0" applyFont="1"/>
    <xf numFmtId="0" fontId="18" fillId="0" borderId="6" xfId="0" applyFont="1" applyBorder="1"/>
    <xf numFmtId="44" fontId="18" fillId="0" borderId="0" xfId="0" applyNumberFormat="1" applyFont="1"/>
    <xf numFmtId="0" fontId="18" fillId="0" borderId="1" xfId="0" applyFont="1" applyBorder="1"/>
    <xf numFmtId="14" fontId="18" fillId="0" borderId="0" xfId="0" applyNumberFormat="1" applyFont="1"/>
    <xf numFmtId="0" fontId="20" fillId="0" borderId="0" xfId="0" applyFont="1"/>
    <xf numFmtId="44" fontId="3" fillId="0" borderId="3" xfId="0" applyNumberFormat="1" applyFont="1" applyBorder="1" applyAlignment="1">
      <alignment horizontal="center"/>
    </xf>
    <xf numFmtId="0" fontId="3" fillId="0" borderId="6" xfId="0" applyFont="1" applyBorder="1"/>
    <xf numFmtId="44" fontId="3" fillId="0" borderId="6" xfId="0" applyNumberFormat="1" applyFont="1" applyBorder="1" applyAlignment="1">
      <alignment horizontal="center"/>
    </xf>
    <xf numFmtId="44" fontId="3" fillId="0" borderId="1" xfId="0" applyNumberFormat="1" applyFont="1" applyBorder="1" applyAlignment="1">
      <alignment horizontal="left"/>
    </xf>
    <xf numFmtId="44" fontId="18" fillId="0" borderId="1" xfId="0" applyNumberFormat="1" applyFont="1" applyBorder="1" applyAlignment="1">
      <alignment horizontal="left"/>
    </xf>
    <xf numFmtId="44" fontId="18" fillId="0" borderId="6" xfId="0" applyNumberFormat="1" applyFont="1" applyBorder="1" applyAlignment="1">
      <alignment horizontal="left"/>
    </xf>
    <xf numFmtId="44" fontId="3" fillId="0" borderId="1" xfId="0" quotePrefix="1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zoomScale="80" zoomScaleNormal="80" workbookViewId="0">
      <selection activeCell="B46" sqref="B46:C56"/>
    </sheetView>
  </sheetViews>
  <sheetFormatPr defaultRowHeight="12.75" x14ac:dyDescent="0.2"/>
  <cols>
    <col min="1" max="1" width="57.140625" customWidth="1"/>
    <col min="2" max="2" width="14.28515625" customWidth="1"/>
    <col min="3" max="3" width="32.5703125" style="3" bestFit="1" customWidth="1"/>
    <col min="4" max="4" width="22.7109375" customWidth="1"/>
    <col min="5" max="5" width="17.5703125" style="3" customWidth="1"/>
    <col min="6" max="6" width="13.28515625" bestFit="1" customWidth="1"/>
    <col min="7" max="7" width="16.7109375" customWidth="1"/>
    <col min="8" max="8" width="11.5703125" bestFit="1" customWidth="1"/>
    <col min="9" max="10" width="14.7109375" bestFit="1" customWidth="1"/>
    <col min="11" max="11" width="31" bestFit="1" customWidth="1"/>
    <col min="12" max="13" width="9.140625" customWidth="1"/>
    <col min="14" max="14" width="11.42578125" bestFit="1" customWidth="1"/>
  </cols>
  <sheetData>
    <row r="1" spans="1:14" ht="20.25" x14ac:dyDescent="0.3">
      <c r="A1" s="137" t="s">
        <v>90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</row>
    <row r="2" spans="1:14" x14ac:dyDescent="0.2">
      <c r="C2"/>
      <c r="D2" s="3"/>
      <c r="E2"/>
      <c r="F2" s="3"/>
    </row>
    <row r="3" spans="1:14" x14ac:dyDescent="0.2">
      <c r="A3" s="10" t="s">
        <v>11</v>
      </c>
      <c r="B3" s="10" t="s">
        <v>33</v>
      </c>
      <c r="C3" s="11" t="s">
        <v>14</v>
      </c>
      <c r="D3" s="10" t="s">
        <v>15</v>
      </c>
      <c r="E3" s="11" t="s">
        <v>118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</row>
    <row r="4" spans="1:14" x14ac:dyDescent="0.2">
      <c r="A4" s="17"/>
      <c r="B4" s="17"/>
      <c r="C4" s="16"/>
      <c r="D4" s="17"/>
      <c r="E4" s="16"/>
      <c r="F4" s="16"/>
      <c r="G4" s="56" t="s">
        <v>109</v>
      </c>
      <c r="H4" s="56"/>
      <c r="I4" s="53"/>
      <c r="J4" s="57"/>
    </row>
    <row r="5" spans="1:14" s="38" customFormat="1" x14ac:dyDescent="0.2">
      <c r="A5" s="52" t="s">
        <v>107</v>
      </c>
      <c r="B5" s="52" t="s">
        <v>43</v>
      </c>
      <c r="C5" s="53" t="s">
        <v>43</v>
      </c>
      <c r="D5" s="52" t="s">
        <v>63</v>
      </c>
      <c r="E5" s="53" t="s">
        <v>76</v>
      </c>
      <c r="F5" s="37">
        <v>75</v>
      </c>
      <c r="G5" s="55">
        <v>75</v>
      </c>
      <c r="H5" s="55">
        <v>75</v>
      </c>
      <c r="I5" s="26"/>
      <c r="J5" s="55">
        <v>75</v>
      </c>
      <c r="K5" s="22" t="s">
        <v>110</v>
      </c>
      <c r="L5" s="22"/>
      <c r="M5" s="22"/>
      <c r="N5" s="22"/>
    </row>
    <row r="6" spans="1:14" s="38" customFormat="1" x14ac:dyDescent="0.2">
      <c r="A6" s="52" t="s">
        <v>108</v>
      </c>
      <c r="B6" s="52" t="s">
        <v>43</v>
      </c>
      <c r="C6" s="53" t="s">
        <v>43</v>
      </c>
      <c r="D6" s="52" t="s">
        <v>63</v>
      </c>
      <c r="E6" s="53" t="s">
        <v>76</v>
      </c>
      <c r="F6" s="37"/>
      <c r="G6" s="26"/>
      <c r="H6" s="26"/>
      <c r="I6" s="37">
        <v>75</v>
      </c>
      <c r="J6" s="26"/>
      <c r="K6" s="22"/>
      <c r="L6" s="22"/>
      <c r="M6" s="22"/>
      <c r="N6" s="22"/>
    </row>
    <row r="7" spans="1:14" s="38" customFormat="1" x14ac:dyDescent="0.2">
      <c r="A7" s="52" t="s">
        <v>42</v>
      </c>
      <c r="B7" s="52" t="s">
        <v>43</v>
      </c>
      <c r="C7" s="53" t="s">
        <v>43</v>
      </c>
      <c r="D7" s="54">
        <v>8790</v>
      </c>
      <c r="E7" s="53" t="s">
        <v>76</v>
      </c>
      <c r="F7" s="55">
        <v>50</v>
      </c>
      <c r="G7" s="55">
        <v>50</v>
      </c>
      <c r="H7" s="55">
        <v>50</v>
      </c>
      <c r="I7" s="55">
        <v>50</v>
      </c>
      <c r="J7" s="55">
        <v>50</v>
      </c>
      <c r="K7" s="22"/>
      <c r="L7" s="22"/>
      <c r="M7" s="22"/>
      <c r="N7" s="22"/>
    </row>
    <row r="8" spans="1:14" s="38" customFormat="1" x14ac:dyDescent="0.2">
      <c r="A8" s="52" t="s">
        <v>53</v>
      </c>
      <c r="B8" s="52" t="s">
        <v>43</v>
      </c>
      <c r="C8" s="53" t="s">
        <v>43</v>
      </c>
      <c r="D8" s="52" t="s">
        <v>62</v>
      </c>
      <c r="E8" s="53" t="s">
        <v>76</v>
      </c>
      <c r="F8" s="55">
        <v>10</v>
      </c>
      <c r="G8" s="55">
        <v>10</v>
      </c>
      <c r="H8" s="55">
        <v>10</v>
      </c>
      <c r="I8" s="55">
        <v>10</v>
      </c>
      <c r="J8" s="55">
        <v>10</v>
      </c>
      <c r="K8" s="22"/>
      <c r="L8" s="22"/>
      <c r="M8" s="22"/>
      <c r="N8" s="22"/>
    </row>
    <row r="9" spans="1:14" s="38" customFormat="1" x14ac:dyDescent="0.2">
      <c r="A9" s="52" t="s">
        <v>52</v>
      </c>
      <c r="B9" s="52" t="s">
        <v>43</v>
      </c>
      <c r="C9" s="53" t="s">
        <v>43</v>
      </c>
      <c r="D9" s="52" t="s">
        <v>61</v>
      </c>
      <c r="E9" s="53" t="s">
        <v>76</v>
      </c>
      <c r="F9" s="55">
        <v>10</v>
      </c>
      <c r="G9" s="55"/>
      <c r="H9" s="55"/>
      <c r="I9" s="55"/>
      <c r="J9" s="55"/>
      <c r="K9" s="22"/>
      <c r="L9" s="22"/>
      <c r="M9" s="22"/>
      <c r="N9" s="22"/>
    </row>
    <row r="10" spans="1:14" s="38" customFormat="1" x14ac:dyDescent="0.2">
      <c r="A10" s="52" t="s">
        <v>112</v>
      </c>
      <c r="B10" s="52"/>
      <c r="C10" s="53" t="s">
        <v>36</v>
      </c>
      <c r="D10" s="52" t="s">
        <v>69</v>
      </c>
      <c r="E10" s="53" t="s">
        <v>76</v>
      </c>
      <c r="F10" s="55">
        <v>30</v>
      </c>
      <c r="G10" s="55">
        <v>30</v>
      </c>
      <c r="H10" s="55">
        <v>30</v>
      </c>
      <c r="I10" s="55" t="s">
        <v>9</v>
      </c>
      <c r="J10" s="55" t="s">
        <v>9</v>
      </c>
      <c r="K10" s="39" t="s">
        <v>106</v>
      </c>
      <c r="L10" s="22"/>
      <c r="M10" s="22"/>
      <c r="N10" s="22"/>
    </row>
    <row r="11" spans="1:14" s="4" customFormat="1" ht="11.45" customHeight="1" x14ac:dyDescent="0.2">
      <c r="A11" s="66" t="s">
        <v>114</v>
      </c>
      <c r="B11" s="66"/>
      <c r="C11" s="67"/>
      <c r="D11" s="68"/>
      <c r="E11" s="67"/>
      <c r="F11" s="69">
        <f>SUM(F7:F10)</f>
        <v>100</v>
      </c>
      <c r="G11" s="69">
        <f>SUM(G5:G10)</f>
        <v>165</v>
      </c>
      <c r="H11" s="69">
        <f>SUM(H5:H10)</f>
        <v>165</v>
      </c>
      <c r="I11" s="69">
        <f>SUM(I5:I10)</f>
        <v>135</v>
      </c>
      <c r="J11" s="69">
        <f>SUM(J5:J10)</f>
        <v>135</v>
      </c>
      <c r="K11" s="24"/>
      <c r="L11" s="18"/>
      <c r="M11" s="18"/>
      <c r="N11" s="18"/>
    </row>
    <row r="12" spans="1:14" s="45" customFormat="1" x14ac:dyDescent="0.2">
      <c r="A12" s="40" t="s">
        <v>0</v>
      </c>
      <c r="B12" s="58" t="s">
        <v>113</v>
      </c>
      <c r="C12" s="58" t="s">
        <v>83</v>
      </c>
      <c r="D12" s="42" t="s">
        <v>17</v>
      </c>
      <c r="E12" s="41" t="s">
        <v>76</v>
      </c>
      <c r="F12" s="43">
        <v>20</v>
      </c>
      <c r="G12" s="43">
        <v>20</v>
      </c>
      <c r="H12" s="43">
        <v>20</v>
      </c>
      <c r="I12" s="43">
        <v>20</v>
      </c>
      <c r="J12" s="43">
        <v>20</v>
      </c>
      <c r="K12" s="44"/>
      <c r="L12" s="44"/>
      <c r="M12" s="44"/>
      <c r="N12" s="44"/>
    </row>
    <row r="13" spans="1:14" s="45" customFormat="1" x14ac:dyDescent="0.2">
      <c r="A13" s="40" t="s">
        <v>105</v>
      </c>
      <c r="B13" s="58" t="s">
        <v>113</v>
      </c>
      <c r="C13" s="58" t="s">
        <v>113</v>
      </c>
      <c r="D13" s="42" t="s">
        <v>16</v>
      </c>
      <c r="E13" s="41" t="s">
        <v>76</v>
      </c>
      <c r="F13" s="43">
        <v>18.5</v>
      </c>
      <c r="G13" s="43" t="s">
        <v>9</v>
      </c>
      <c r="H13" s="43" t="s">
        <v>9</v>
      </c>
      <c r="I13" s="43" t="s">
        <v>9</v>
      </c>
      <c r="J13" s="43" t="s">
        <v>9</v>
      </c>
      <c r="K13" s="44"/>
      <c r="L13" s="44"/>
      <c r="M13" s="44"/>
      <c r="N13" s="44"/>
    </row>
    <row r="14" spans="1:14" s="45" customFormat="1" x14ac:dyDescent="0.2">
      <c r="A14" s="40" t="s">
        <v>1</v>
      </c>
      <c r="B14" s="58" t="s">
        <v>113</v>
      </c>
      <c r="C14" s="58" t="s">
        <v>113</v>
      </c>
      <c r="D14" s="42" t="s">
        <v>18</v>
      </c>
      <c r="E14" s="41" t="s">
        <v>76</v>
      </c>
      <c r="F14" s="43" t="s">
        <v>9</v>
      </c>
      <c r="G14" s="43">
        <v>27.5</v>
      </c>
      <c r="H14" s="43" t="s">
        <v>9</v>
      </c>
      <c r="I14" s="43" t="s">
        <v>9</v>
      </c>
      <c r="J14" s="43" t="s">
        <v>9</v>
      </c>
      <c r="K14" s="44"/>
      <c r="L14" s="44"/>
      <c r="M14" s="44"/>
      <c r="N14" s="44"/>
    </row>
    <row r="15" spans="1:14" s="45" customFormat="1" x14ac:dyDescent="0.2">
      <c r="A15" s="40" t="s">
        <v>2</v>
      </c>
      <c r="B15" s="58" t="s">
        <v>113</v>
      </c>
      <c r="C15" s="58" t="s">
        <v>113</v>
      </c>
      <c r="D15" s="42" t="s">
        <v>19</v>
      </c>
      <c r="E15" s="41" t="s">
        <v>43</v>
      </c>
      <c r="F15" s="43" t="s">
        <v>9</v>
      </c>
      <c r="G15" s="43">
        <v>22.5</v>
      </c>
      <c r="H15" s="43" t="s">
        <v>9</v>
      </c>
      <c r="I15" s="43" t="s">
        <v>9</v>
      </c>
      <c r="J15" s="43" t="s">
        <v>9</v>
      </c>
      <c r="K15" s="44"/>
      <c r="L15" s="44"/>
      <c r="M15" s="44"/>
      <c r="N15" s="44"/>
    </row>
    <row r="16" spans="1:14" s="45" customFormat="1" x14ac:dyDescent="0.2">
      <c r="A16" s="40" t="s">
        <v>95</v>
      </c>
      <c r="B16" s="58" t="s">
        <v>113</v>
      </c>
      <c r="C16" s="58" t="s">
        <v>113</v>
      </c>
      <c r="D16" s="42" t="s">
        <v>20</v>
      </c>
      <c r="E16" s="41" t="s">
        <v>76</v>
      </c>
      <c r="F16" s="43" t="s">
        <v>9</v>
      </c>
      <c r="G16" s="43">
        <v>25</v>
      </c>
      <c r="H16" s="43" t="s">
        <v>9</v>
      </c>
      <c r="I16" s="43" t="s">
        <v>9</v>
      </c>
      <c r="J16" s="43" t="s">
        <v>9</v>
      </c>
      <c r="K16" s="44"/>
      <c r="L16" s="44"/>
      <c r="M16" s="44"/>
      <c r="N16" s="44"/>
    </row>
    <row r="17" spans="1:14" s="45" customFormat="1" x14ac:dyDescent="0.2">
      <c r="A17" s="40" t="s">
        <v>41</v>
      </c>
      <c r="B17" s="58" t="s">
        <v>113</v>
      </c>
      <c r="C17" s="58" t="s">
        <v>113</v>
      </c>
      <c r="D17" s="40" t="s">
        <v>38</v>
      </c>
      <c r="E17" s="41" t="s">
        <v>76</v>
      </c>
      <c r="F17" s="46"/>
      <c r="G17" s="46"/>
      <c r="H17" s="43">
        <v>10</v>
      </c>
      <c r="I17" s="46"/>
      <c r="J17" s="43"/>
      <c r="K17" s="44"/>
      <c r="L17" s="44"/>
      <c r="M17" s="44"/>
      <c r="N17" s="44"/>
    </row>
    <row r="18" spans="1:14" s="45" customFormat="1" x14ac:dyDescent="0.2">
      <c r="A18" s="40" t="s">
        <v>3</v>
      </c>
      <c r="B18" s="58" t="s">
        <v>91</v>
      </c>
      <c r="C18" s="58" t="s">
        <v>92</v>
      </c>
      <c r="D18" s="47" t="s">
        <v>84</v>
      </c>
      <c r="E18" s="41" t="s">
        <v>76</v>
      </c>
      <c r="F18" s="43" t="s">
        <v>9</v>
      </c>
      <c r="G18" s="43" t="s">
        <v>9</v>
      </c>
      <c r="H18" s="43">
        <v>110</v>
      </c>
      <c r="I18" s="43" t="s">
        <v>9</v>
      </c>
      <c r="J18" s="43" t="s">
        <v>9</v>
      </c>
      <c r="K18" s="44"/>
      <c r="L18" s="44"/>
      <c r="M18" s="44"/>
      <c r="N18" s="44"/>
    </row>
    <row r="19" spans="1:14" s="45" customFormat="1" x14ac:dyDescent="0.2">
      <c r="A19" s="40" t="s">
        <v>10</v>
      </c>
      <c r="B19" s="58" t="s">
        <v>113</v>
      </c>
      <c r="C19" s="58" t="s">
        <v>113</v>
      </c>
      <c r="D19" s="40" t="s">
        <v>21</v>
      </c>
      <c r="E19" s="41" t="s">
        <v>76</v>
      </c>
      <c r="F19" s="43" t="s">
        <v>9</v>
      </c>
      <c r="G19" s="43" t="s">
        <v>9</v>
      </c>
      <c r="H19" s="43" t="s">
        <v>9</v>
      </c>
      <c r="I19" s="43">
        <v>90</v>
      </c>
      <c r="J19" s="46"/>
      <c r="K19" s="44"/>
      <c r="L19" s="44"/>
      <c r="M19" s="44"/>
      <c r="N19" s="44"/>
    </row>
    <row r="20" spans="1:14" s="45" customFormat="1" x14ac:dyDescent="0.2">
      <c r="A20" s="48" t="s">
        <v>67</v>
      </c>
      <c r="B20" s="59" t="s">
        <v>113</v>
      </c>
      <c r="C20" s="59" t="s">
        <v>113</v>
      </c>
      <c r="D20" s="49" t="s">
        <v>22</v>
      </c>
      <c r="E20" s="50" t="s">
        <v>76</v>
      </c>
      <c r="F20" s="51" t="s">
        <v>9</v>
      </c>
      <c r="G20" s="51" t="s">
        <v>9</v>
      </c>
      <c r="H20" s="51" t="s">
        <v>9</v>
      </c>
      <c r="I20" s="51" t="s">
        <v>9</v>
      </c>
      <c r="J20" s="51">
        <v>32.5</v>
      </c>
      <c r="K20" s="44"/>
      <c r="L20" s="44"/>
      <c r="M20" s="44"/>
      <c r="N20" s="44"/>
    </row>
    <row r="21" spans="1:14" s="45" customFormat="1" x14ac:dyDescent="0.2">
      <c r="A21" s="76" t="s">
        <v>115</v>
      </c>
      <c r="B21" s="77"/>
      <c r="C21" s="77"/>
      <c r="D21" s="82"/>
      <c r="E21" s="79"/>
      <c r="F21" s="81">
        <f>SUM(F12:F20)</f>
        <v>38.5</v>
      </c>
      <c r="G21" s="81">
        <f>SUM(G12:G20)</f>
        <v>95</v>
      </c>
      <c r="H21" s="81">
        <f>SUM(H12:H20)</f>
        <v>140</v>
      </c>
      <c r="I21" s="81">
        <f>SUM(I12:I20)</f>
        <v>110</v>
      </c>
      <c r="J21" s="81">
        <f>SUM(J12:J20)</f>
        <v>52.5</v>
      </c>
      <c r="K21" s="44"/>
      <c r="L21" s="44"/>
      <c r="M21" s="44"/>
      <c r="N21" s="44"/>
    </row>
    <row r="22" spans="1:14" x14ac:dyDescent="0.2">
      <c r="A22" s="31" t="s">
        <v>74</v>
      </c>
      <c r="B22" s="27"/>
      <c r="C22" s="28"/>
      <c r="D22" s="27"/>
      <c r="E22" s="29"/>
      <c r="F22" s="30">
        <f>SUM(F21,F11)</f>
        <v>138.5</v>
      </c>
      <c r="G22" s="30">
        <f>SUM(G11:G20)</f>
        <v>260</v>
      </c>
      <c r="H22" s="30">
        <f>SUM(H11:H20)</f>
        <v>305</v>
      </c>
      <c r="I22" s="30">
        <f>SUM(I11:I20)</f>
        <v>245</v>
      </c>
      <c r="J22" s="30">
        <f>SUM(J11:J20)</f>
        <v>187.5</v>
      </c>
      <c r="K22" s="22"/>
      <c r="L22" s="22"/>
      <c r="M22" s="22"/>
      <c r="N22" s="22"/>
    </row>
    <row r="23" spans="1:14" x14ac:dyDescent="0.2">
      <c r="A23" s="4"/>
      <c r="B23" s="4"/>
      <c r="F23" s="19"/>
      <c r="G23" s="19"/>
      <c r="H23" s="19"/>
      <c r="I23" s="19"/>
      <c r="J23" s="19"/>
      <c r="K23" s="19"/>
      <c r="L23" s="19"/>
      <c r="M23" s="19"/>
      <c r="N23" s="18"/>
    </row>
    <row r="24" spans="1:14" x14ac:dyDescent="0.2">
      <c r="A24" s="12" t="s">
        <v>13</v>
      </c>
      <c r="B24" s="12"/>
      <c r="C24" s="13"/>
      <c r="D24" s="12"/>
      <c r="E24" s="13"/>
      <c r="F24" s="23" t="s">
        <v>4</v>
      </c>
      <c r="G24" s="23" t="s">
        <v>5</v>
      </c>
      <c r="H24" s="23" t="s">
        <v>6</v>
      </c>
      <c r="I24" s="23" t="s">
        <v>7</v>
      </c>
      <c r="J24" s="23" t="s">
        <v>8</v>
      </c>
      <c r="K24" s="19"/>
      <c r="L24" s="19"/>
      <c r="M24" s="19"/>
      <c r="N24" s="18"/>
    </row>
    <row r="25" spans="1:14" x14ac:dyDescent="0.2">
      <c r="A25" s="52" t="s">
        <v>30</v>
      </c>
      <c r="B25" s="60" t="s">
        <v>113</v>
      </c>
      <c r="C25" s="60" t="s">
        <v>113</v>
      </c>
      <c r="D25" s="61"/>
      <c r="E25" s="53"/>
      <c r="F25" s="55" t="s">
        <v>9</v>
      </c>
      <c r="G25" s="55" t="s">
        <v>9</v>
      </c>
      <c r="H25" s="55"/>
      <c r="I25" s="55" t="s">
        <v>81</v>
      </c>
      <c r="J25" s="55" t="s">
        <v>81</v>
      </c>
      <c r="K25" s="18"/>
      <c r="L25" s="18"/>
      <c r="M25" s="18"/>
      <c r="N25" s="18"/>
    </row>
    <row r="26" spans="1:14" x14ac:dyDescent="0.2">
      <c r="A26" s="52" t="s">
        <v>31</v>
      </c>
      <c r="B26" s="60" t="s">
        <v>113</v>
      </c>
      <c r="C26" s="60" t="s">
        <v>113</v>
      </c>
      <c r="D26" s="56"/>
      <c r="E26" s="53"/>
      <c r="F26" s="55" t="s">
        <v>9</v>
      </c>
      <c r="G26" s="55" t="s">
        <v>9</v>
      </c>
      <c r="H26" s="55" t="s">
        <v>9</v>
      </c>
      <c r="I26" s="55" t="s">
        <v>81</v>
      </c>
      <c r="J26" s="55" t="s">
        <v>81</v>
      </c>
      <c r="K26" s="18"/>
      <c r="L26" s="18"/>
      <c r="M26" s="18"/>
      <c r="N26" s="18"/>
    </row>
    <row r="27" spans="1:14" x14ac:dyDescent="0.2">
      <c r="A27" s="52" t="s">
        <v>32</v>
      </c>
      <c r="B27" s="60" t="s">
        <v>113</v>
      </c>
      <c r="C27" s="60" t="s">
        <v>113</v>
      </c>
      <c r="D27" s="56"/>
      <c r="E27" s="53"/>
      <c r="F27" s="55" t="s">
        <v>9</v>
      </c>
      <c r="G27" s="55" t="s">
        <v>9</v>
      </c>
      <c r="H27" s="55" t="s">
        <v>9</v>
      </c>
      <c r="I27" s="55" t="s">
        <v>81</v>
      </c>
      <c r="J27" s="55" t="s">
        <v>81</v>
      </c>
      <c r="K27" s="18"/>
      <c r="L27" s="18"/>
      <c r="M27" s="18"/>
      <c r="N27" s="18"/>
    </row>
    <row r="28" spans="1:14" x14ac:dyDescent="0.2">
      <c r="A28" s="52" t="s">
        <v>82</v>
      </c>
      <c r="B28" s="62"/>
      <c r="C28" s="63" t="s">
        <v>87</v>
      </c>
      <c r="D28" s="52" t="s">
        <v>77</v>
      </c>
      <c r="E28" s="53" t="s">
        <v>76</v>
      </c>
      <c r="F28" s="55"/>
      <c r="G28" s="55"/>
      <c r="H28" s="55"/>
      <c r="I28" s="55"/>
      <c r="J28" s="55"/>
      <c r="K28" s="18"/>
      <c r="L28" s="18"/>
      <c r="M28" s="18"/>
      <c r="N28" s="18"/>
    </row>
    <row r="29" spans="1:14" x14ac:dyDescent="0.2">
      <c r="A29" s="52" t="s">
        <v>80</v>
      </c>
      <c r="B29" s="62"/>
      <c r="C29" s="64" t="s">
        <v>68</v>
      </c>
      <c r="D29" s="52" t="s">
        <v>78</v>
      </c>
      <c r="E29" s="53" t="s">
        <v>76</v>
      </c>
      <c r="F29" s="65"/>
      <c r="G29" s="65"/>
      <c r="H29" s="65"/>
      <c r="I29" s="55">
        <v>50</v>
      </c>
      <c r="J29" s="55">
        <v>50</v>
      </c>
      <c r="K29" s="18"/>
      <c r="L29" s="18"/>
      <c r="M29" s="18"/>
      <c r="N29" s="18"/>
    </row>
    <row r="30" spans="1:14" x14ac:dyDescent="0.2">
      <c r="A30" s="52" t="s">
        <v>51</v>
      </c>
      <c r="B30" s="60"/>
      <c r="C30" s="60"/>
      <c r="D30" s="52" t="s">
        <v>79</v>
      </c>
      <c r="E30" s="53" t="s">
        <v>76</v>
      </c>
      <c r="F30" s="65"/>
      <c r="G30" s="65"/>
      <c r="H30" s="65"/>
      <c r="I30" s="55">
        <v>100</v>
      </c>
      <c r="J30" s="55">
        <v>70</v>
      </c>
      <c r="K30" s="18"/>
      <c r="L30" s="18"/>
      <c r="M30" s="18"/>
      <c r="N30" s="18"/>
    </row>
    <row r="31" spans="1:14" s="4" customFormat="1" ht="11.45" customHeight="1" x14ac:dyDescent="0.2">
      <c r="A31" s="66" t="s">
        <v>114</v>
      </c>
      <c r="B31" s="66"/>
      <c r="C31" s="67"/>
      <c r="D31" s="68"/>
      <c r="E31" s="67"/>
      <c r="F31" s="69">
        <f>SUM(F27:F30)</f>
        <v>0</v>
      </c>
      <c r="G31" s="69">
        <f>SUM(G25:G30)</f>
        <v>0</v>
      </c>
      <c r="H31" s="69">
        <f>SUM(H25:H30)</f>
        <v>0</v>
      </c>
      <c r="I31" s="69">
        <f>SUM(I25:I30)</f>
        <v>150</v>
      </c>
      <c r="J31" s="69">
        <f>SUM(J25:J30)</f>
        <v>120</v>
      </c>
      <c r="K31" s="24"/>
      <c r="L31" s="18"/>
      <c r="M31" s="18"/>
      <c r="N31" s="18"/>
    </row>
    <row r="32" spans="1:14" s="91" customFormat="1" ht="19.149999999999999" customHeight="1" x14ac:dyDescent="0.25">
      <c r="A32" s="83" t="s">
        <v>111</v>
      </c>
      <c r="B32" s="83"/>
      <c r="C32" s="86"/>
      <c r="D32" s="87"/>
      <c r="E32" s="86"/>
      <c r="F32" s="88">
        <f>F11+F31</f>
        <v>100</v>
      </c>
      <c r="G32" s="88">
        <f>G11+G31</f>
        <v>165</v>
      </c>
      <c r="H32" s="88">
        <f>H11+H31</f>
        <v>165</v>
      </c>
      <c r="I32" s="88">
        <f>I11+I31</f>
        <v>285</v>
      </c>
      <c r="J32" s="88">
        <f>J11+J31</f>
        <v>255</v>
      </c>
      <c r="K32" s="89"/>
      <c r="L32" s="90"/>
      <c r="M32" s="90"/>
      <c r="N32" s="90"/>
    </row>
    <row r="33" spans="1:14" s="45" customFormat="1" x14ac:dyDescent="0.2">
      <c r="A33" s="40" t="s">
        <v>24</v>
      </c>
      <c r="B33" s="58" t="s">
        <v>113</v>
      </c>
      <c r="C33" s="58" t="s">
        <v>113</v>
      </c>
      <c r="D33" s="40" t="s">
        <v>23</v>
      </c>
      <c r="E33" s="41" t="s">
        <v>76</v>
      </c>
      <c r="F33" s="46"/>
      <c r="G33" s="46"/>
      <c r="H33" s="46"/>
      <c r="I33" s="43">
        <v>45</v>
      </c>
      <c r="J33" s="43">
        <v>45</v>
      </c>
      <c r="K33" s="44"/>
      <c r="L33" s="44"/>
      <c r="M33" s="44"/>
      <c r="N33" s="44"/>
    </row>
    <row r="34" spans="1:14" s="45" customFormat="1" x14ac:dyDescent="0.2">
      <c r="A34" s="40" t="s">
        <v>65</v>
      </c>
      <c r="B34" s="58" t="s">
        <v>113</v>
      </c>
      <c r="C34" s="58" t="s">
        <v>113</v>
      </c>
      <c r="D34" s="70" t="s">
        <v>88</v>
      </c>
      <c r="E34" s="41" t="s">
        <v>76</v>
      </c>
      <c r="F34" s="46"/>
      <c r="G34" s="46"/>
      <c r="H34" s="46"/>
      <c r="I34" s="71"/>
      <c r="J34" s="43">
        <v>355</v>
      </c>
      <c r="K34" s="72"/>
      <c r="L34" s="72"/>
      <c r="M34" s="72"/>
      <c r="N34" s="44"/>
    </row>
    <row r="35" spans="1:14" s="45" customFormat="1" x14ac:dyDescent="0.2">
      <c r="A35" s="48" t="s">
        <v>66</v>
      </c>
      <c r="B35" s="58" t="s">
        <v>113</v>
      </c>
      <c r="C35" s="58" t="s">
        <v>113</v>
      </c>
      <c r="D35" s="73" t="s">
        <v>89</v>
      </c>
      <c r="E35" s="50" t="s">
        <v>76</v>
      </c>
      <c r="F35" s="74"/>
      <c r="G35" s="74"/>
      <c r="H35" s="74"/>
      <c r="I35" s="75"/>
      <c r="J35" s="51">
        <v>355</v>
      </c>
      <c r="K35" s="72"/>
      <c r="L35" s="72"/>
      <c r="M35" s="72"/>
      <c r="N35" s="44"/>
    </row>
    <row r="36" spans="1:14" s="45" customFormat="1" x14ac:dyDescent="0.2">
      <c r="A36" s="76" t="s">
        <v>115</v>
      </c>
      <c r="B36" s="77"/>
      <c r="C36" s="77"/>
      <c r="D36" s="78"/>
      <c r="E36" s="79"/>
      <c r="F36" s="80">
        <f>SUM(F33:F35)</f>
        <v>0</v>
      </c>
      <c r="G36" s="80">
        <f>SUM(G33:G35)</f>
        <v>0</v>
      </c>
      <c r="H36" s="80">
        <f>SUM(H33:H35)</f>
        <v>0</v>
      </c>
      <c r="I36" s="80">
        <f>SUM(I33:I35)</f>
        <v>45</v>
      </c>
      <c r="J36" s="80">
        <f>SUM(J33:J34)</f>
        <v>400</v>
      </c>
      <c r="K36" s="72"/>
      <c r="L36" s="72"/>
      <c r="M36" s="72"/>
      <c r="N36" s="44"/>
    </row>
    <row r="37" spans="1:14" x14ac:dyDescent="0.2">
      <c r="A37" s="32" t="s">
        <v>75</v>
      </c>
      <c r="B37" s="33"/>
      <c r="C37" s="34"/>
      <c r="D37" s="33"/>
      <c r="E37" s="35"/>
      <c r="F37" s="36">
        <f>F36+F31</f>
        <v>0</v>
      </c>
      <c r="G37" s="36">
        <f>G36+G31</f>
        <v>0</v>
      </c>
      <c r="H37" s="36">
        <f>H36+H31</f>
        <v>0</v>
      </c>
      <c r="I37" s="36">
        <f>I36+I31</f>
        <v>195</v>
      </c>
      <c r="J37" s="36">
        <f>J36+J31</f>
        <v>520</v>
      </c>
      <c r="K37" s="22"/>
      <c r="L37" s="22"/>
      <c r="M37" s="22"/>
      <c r="N37" s="22"/>
    </row>
    <row r="38" spans="1:14" s="98" customFormat="1" ht="19.149999999999999" customHeight="1" x14ac:dyDescent="0.2">
      <c r="A38" s="84" t="s">
        <v>116</v>
      </c>
      <c r="B38" s="92"/>
      <c r="C38" s="92"/>
      <c r="D38" s="93"/>
      <c r="E38" s="94"/>
      <c r="F38" s="95">
        <f>F36+F21</f>
        <v>38.5</v>
      </c>
      <c r="G38" s="95">
        <f>G36+G21</f>
        <v>95</v>
      </c>
      <c r="H38" s="95">
        <f>H36+H21</f>
        <v>140</v>
      </c>
      <c r="I38" s="95">
        <f>I36+I21</f>
        <v>155</v>
      </c>
      <c r="J38" s="95">
        <f>J36+J21</f>
        <v>452.5</v>
      </c>
      <c r="K38" s="96"/>
      <c r="L38" s="96"/>
      <c r="M38" s="96"/>
      <c r="N38" s="97"/>
    </row>
    <row r="39" spans="1:14" s="98" customFormat="1" ht="19.149999999999999" customHeight="1" x14ac:dyDescent="0.2">
      <c r="A39" s="85" t="s">
        <v>117</v>
      </c>
      <c r="B39" s="99"/>
      <c r="C39" s="99"/>
      <c r="D39" s="100"/>
      <c r="E39" s="101"/>
      <c r="F39" s="102">
        <f>F38+F32</f>
        <v>138.5</v>
      </c>
      <c r="G39" s="102">
        <f>G38+G32</f>
        <v>260</v>
      </c>
      <c r="H39" s="102">
        <f>H38+H32</f>
        <v>305</v>
      </c>
      <c r="I39" s="102">
        <f>I38+I32</f>
        <v>440</v>
      </c>
      <c r="J39" s="102">
        <f>J38+J32</f>
        <v>707.5</v>
      </c>
      <c r="K39" s="96"/>
      <c r="L39" s="96"/>
      <c r="M39" s="96"/>
      <c r="N39" s="97"/>
    </row>
    <row r="40" spans="1:14" x14ac:dyDescent="0.2">
      <c r="A40" s="4"/>
      <c r="B40" s="4"/>
      <c r="C40" s="8"/>
      <c r="D40" s="4"/>
      <c r="E40" s="8"/>
      <c r="F40" s="18"/>
      <c r="G40" s="18"/>
      <c r="H40" s="18"/>
      <c r="I40" s="18"/>
      <c r="J40" s="18"/>
      <c r="K40" s="19"/>
      <c r="L40" s="19"/>
      <c r="M40" s="19"/>
      <c r="N40" s="18"/>
    </row>
    <row r="41" spans="1:14" x14ac:dyDescent="0.2">
      <c r="A41" s="15" t="s">
        <v>12</v>
      </c>
      <c r="B41" s="15"/>
      <c r="C41" s="9"/>
      <c r="D41" s="15"/>
      <c r="E41" s="9"/>
      <c r="F41" s="25" t="s">
        <v>4</v>
      </c>
      <c r="G41" s="25" t="s">
        <v>5</v>
      </c>
      <c r="H41" s="25" t="s">
        <v>6</v>
      </c>
      <c r="I41" s="25" t="s">
        <v>7</v>
      </c>
      <c r="J41" s="25" t="s">
        <v>8</v>
      </c>
      <c r="K41" s="19"/>
      <c r="L41" s="19"/>
      <c r="M41" s="19"/>
      <c r="N41" s="18"/>
    </row>
    <row r="42" spans="1:14" x14ac:dyDescent="0.2">
      <c r="A42" s="2" t="s">
        <v>34</v>
      </c>
      <c r="B42" s="104" t="s">
        <v>113</v>
      </c>
      <c r="C42" s="103" t="s">
        <v>113</v>
      </c>
      <c r="D42" s="1" t="s">
        <v>25</v>
      </c>
      <c r="E42" s="6"/>
      <c r="F42" s="14" t="s">
        <v>9</v>
      </c>
      <c r="G42" s="14">
        <v>55</v>
      </c>
      <c r="H42" s="14" t="s">
        <v>9</v>
      </c>
      <c r="I42" s="14" t="s">
        <v>9</v>
      </c>
      <c r="J42" s="14" t="s">
        <v>9</v>
      </c>
      <c r="K42" s="19"/>
      <c r="L42" s="19"/>
      <c r="M42" s="19"/>
      <c r="N42" s="18"/>
    </row>
    <row r="43" spans="1:14" x14ac:dyDescent="0.2">
      <c r="A43" s="2" t="s">
        <v>35</v>
      </c>
      <c r="B43" s="104" t="s">
        <v>113</v>
      </c>
      <c r="C43" s="103" t="s">
        <v>113</v>
      </c>
      <c r="D43" s="1" t="s">
        <v>26</v>
      </c>
      <c r="E43" s="6"/>
      <c r="F43" s="14" t="s">
        <v>9</v>
      </c>
      <c r="G43" s="14">
        <v>15</v>
      </c>
      <c r="H43" s="14" t="s">
        <v>9</v>
      </c>
      <c r="I43" s="14" t="s">
        <v>9</v>
      </c>
      <c r="J43" s="14" t="s">
        <v>9</v>
      </c>
      <c r="K43" s="19"/>
      <c r="L43" s="19"/>
      <c r="M43" s="19"/>
      <c r="N43" s="18"/>
    </row>
    <row r="44" spans="1:14" x14ac:dyDescent="0.2">
      <c r="A44" s="2" t="s">
        <v>86</v>
      </c>
      <c r="B44" s="104" t="s">
        <v>113</v>
      </c>
      <c r="C44" s="103" t="s">
        <v>113</v>
      </c>
      <c r="D44" s="1" t="s">
        <v>27</v>
      </c>
      <c r="E44" s="6"/>
      <c r="F44" s="14" t="s">
        <v>9</v>
      </c>
      <c r="G44" s="14">
        <v>25</v>
      </c>
      <c r="H44" s="14" t="s">
        <v>9</v>
      </c>
      <c r="I44" s="14" t="s">
        <v>9</v>
      </c>
      <c r="J44" s="14" t="s">
        <v>9</v>
      </c>
      <c r="K44" s="19"/>
      <c r="L44" s="19"/>
      <c r="M44" s="19"/>
      <c r="N44" s="18"/>
    </row>
    <row r="45" spans="1:14" x14ac:dyDescent="0.2">
      <c r="A45" s="2" t="s">
        <v>40</v>
      </c>
      <c r="B45" s="104" t="s">
        <v>113</v>
      </c>
      <c r="C45" s="103" t="s">
        <v>113</v>
      </c>
      <c r="D45" s="2" t="s">
        <v>64</v>
      </c>
      <c r="E45" s="5"/>
      <c r="F45" s="14" t="s">
        <v>9</v>
      </c>
      <c r="G45" s="14" t="s">
        <v>9</v>
      </c>
      <c r="H45" s="14">
        <v>60</v>
      </c>
      <c r="I45" s="14" t="s">
        <v>9</v>
      </c>
      <c r="J45" s="14" t="s">
        <v>9</v>
      </c>
      <c r="K45" s="20"/>
      <c r="L45" s="19"/>
      <c r="M45" s="19"/>
      <c r="N45" s="18"/>
    </row>
    <row r="46" spans="1:14" x14ac:dyDescent="0.2">
      <c r="A46" s="2" t="s">
        <v>49</v>
      </c>
      <c r="B46" s="104" t="s">
        <v>96</v>
      </c>
      <c r="C46" s="103" t="s">
        <v>113</v>
      </c>
      <c r="D46" s="2" t="s">
        <v>54</v>
      </c>
      <c r="E46" s="5"/>
      <c r="F46" s="26"/>
      <c r="G46" s="26"/>
      <c r="H46" s="26"/>
      <c r="I46" s="21">
        <v>150</v>
      </c>
      <c r="J46" s="21"/>
      <c r="K46" s="18" t="s">
        <v>85</v>
      </c>
      <c r="L46" s="19"/>
      <c r="M46" s="19"/>
      <c r="N46" s="18"/>
    </row>
    <row r="47" spans="1:14" x14ac:dyDescent="0.2">
      <c r="A47" s="2" t="s">
        <v>50</v>
      </c>
      <c r="B47" s="104" t="s">
        <v>97</v>
      </c>
      <c r="C47" s="103" t="s">
        <v>113</v>
      </c>
      <c r="D47" s="2" t="s">
        <v>55</v>
      </c>
      <c r="E47" s="5"/>
      <c r="F47" s="26"/>
      <c r="G47" s="26"/>
      <c r="H47" s="26"/>
      <c r="I47" s="21">
        <v>380</v>
      </c>
      <c r="J47" s="21"/>
      <c r="K47" s="18" t="s">
        <v>85</v>
      </c>
      <c r="L47" s="19"/>
      <c r="M47" s="19"/>
      <c r="N47" s="18"/>
    </row>
    <row r="48" spans="1:14" x14ac:dyDescent="0.2">
      <c r="A48" s="2" t="s">
        <v>44</v>
      </c>
      <c r="B48" s="104" t="s">
        <v>98</v>
      </c>
      <c r="C48" s="103" t="s">
        <v>113</v>
      </c>
      <c r="D48" s="2" t="s">
        <v>56</v>
      </c>
      <c r="E48" s="5"/>
      <c r="F48" s="14"/>
      <c r="G48" s="14"/>
      <c r="H48" s="14"/>
      <c r="I48" s="21">
        <f>385-15</f>
        <v>370</v>
      </c>
      <c r="J48" s="21"/>
      <c r="K48" s="18" t="s">
        <v>85</v>
      </c>
      <c r="L48" s="19"/>
      <c r="M48" s="19"/>
      <c r="N48" s="18"/>
    </row>
    <row r="49" spans="1:14" x14ac:dyDescent="0.2">
      <c r="A49" s="2" t="s">
        <v>45</v>
      </c>
      <c r="B49" s="104" t="s">
        <v>99</v>
      </c>
      <c r="C49" s="103" t="s">
        <v>113</v>
      </c>
      <c r="D49" s="2" t="s">
        <v>57</v>
      </c>
      <c r="E49" s="5"/>
      <c r="F49" s="14"/>
      <c r="G49" s="14"/>
      <c r="H49" s="14"/>
      <c r="I49" s="21">
        <v>340</v>
      </c>
      <c r="J49" s="21"/>
      <c r="K49" s="18" t="s">
        <v>85</v>
      </c>
      <c r="L49" s="19"/>
      <c r="M49" s="19"/>
      <c r="N49" s="18"/>
    </row>
    <row r="50" spans="1:14" x14ac:dyDescent="0.2">
      <c r="A50" s="2" t="s">
        <v>46</v>
      </c>
      <c r="B50" s="104" t="s">
        <v>100</v>
      </c>
      <c r="C50" s="103" t="s">
        <v>113</v>
      </c>
      <c r="D50" s="2" t="s">
        <v>58</v>
      </c>
      <c r="E50" s="5"/>
      <c r="F50" s="14"/>
      <c r="G50" s="14"/>
      <c r="H50" s="14"/>
      <c r="I50" s="21">
        <v>335</v>
      </c>
      <c r="J50" s="21"/>
      <c r="K50" s="18" t="s">
        <v>85</v>
      </c>
      <c r="L50" s="19"/>
      <c r="M50" s="19"/>
      <c r="N50" s="18"/>
    </row>
    <row r="51" spans="1:14" x14ac:dyDescent="0.2">
      <c r="A51" s="2" t="s">
        <v>47</v>
      </c>
      <c r="B51" s="104" t="s">
        <v>101</v>
      </c>
      <c r="C51" s="103" t="s">
        <v>113</v>
      </c>
      <c r="D51" s="2" t="s">
        <v>59</v>
      </c>
      <c r="E51" s="5"/>
      <c r="F51" s="14"/>
      <c r="G51" s="14"/>
      <c r="H51" s="14"/>
      <c r="I51" s="21">
        <v>320</v>
      </c>
      <c r="J51" s="21"/>
      <c r="K51" s="18" t="s">
        <v>85</v>
      </c>
      <c r="L51" s="19"/>
      <c r="M51" s="19"/>
      <c r="N51" s="18"/>
    </row>
    <row r="52" spans="1:14" x14ac:dyDescent="0.2">
      <c r="A52" s="2" t="s">
        <v>48</v>
      </c>
      <c r="B52" s="104" t="s">
        <v>102</v>
      </c>
      <c r="C52" s="103" t="s">
        <v>113</v>
      </c>
      <c r="D52" s="2" t="s">
        <v>60</v>
      </c>
      <c r="E52" s="5"/>
      <c r="F52" s="14"/>
      <c r="G52" s="14"/>
      <c r="H52" s="14"/>
      <c r="I52" s="21">
        <v>345</v>
      </c>
      <c r="J52" s="21"/>
      <c r="K52" s="18" t="s">
        <v>85</v>
      </c>
      <c r="L52" s="19"/>
      <c r="M52" s="19"/>
      <c r="N52" s="18"/>
    </row>
    <row r="53" spans="1:14" x14ac:dyDescent="0.2">
      <c r="A53" s="2" t="s">
        <v>70</v>
      </c>
      <c r="B53" s="104" t="s">
        <v>103</v>
      </c>
      <c r="C53" s="103" t="s">
        <v>113</v>
      </c>
      <c r="D53" s="2" t="s">
        <v>71</v>
      </c>
      <c r="E53" s="5"/>
      <c r="F53" s="14"/>
      <c r="G53" s="14"/>
      <c r="H53" s="14"/>
      <c r="I53" s="21">
        <v>1465</v>
      </c>
      <c r="J53" s="21"/>
      <c r="K53" s="18" t="s">
        <v>85</v>
      </c>
      <c r="L53" s="19"/>
      <c r="M53" s="19"/>
      <c r="N53" s="18"/>
    </row>
    <row r="54" spans="1:14" x14ac:dyDescent="0.2">
      <c r="A54" s="2" t="s">
        <v>72</v>
      </c>
      <c r="B54" s="104" t="s">
        <v>104</v>
      </c>
      <c r="C54" s="103" t="s">
        <v>113</v>
      </c>
      <c r="D54" s="2" t="s">
        <v>73</v>
      </c>
      <c r="E54" s="5"/>
      <c r="F54" s="14"/>
      <c r="G54" s="14"/>
      <c r="H54" s="14"/>
      <c r="I54" s="21"/>
      <c r="J54" s="14"/>
      <c r="K54" s="19"/>
      <c r="L54" s="19"/>
      <c r="M54" s="19"/>
      <c r="N54" s="18"/>
    </row>
    <row r="55" spans="1:14" x14ac:dyDescent="0.2">
      <c r="A55" s="2" t="s">
        <v>28</v>
      </c>
      <c r="B55" s="104" t="s">
        <v>113</v>
      </c>
      <c r="C55" s="103" t="s">
        <v>113</v>
      </c>
      <c r="D55" s="1" t="s">
        <v>29</v>
      </c>
      <c r="E55" s="6"/>
      <c r="F55" s="14"/>
      <c r="G55" s="14"/>
      <c r="H55" s="14"/>
      <c r="I55" s="14">
        <v>27.5</v>
      </c>
      <c r="J55" s="14"/>
      <c r="K55" s="18"/>
      <c r="L55" s="19"/>
      <c r="M55" s="19"/>
      <c r="N55" s="18"/>
    </row>
    <row r="56" spans="1:14" x14ac:dyDescent="0.2">
      <c r="A56" s="1" t="s">
        <v>37</v>
      </c>
      <c r="B56" s="104" t="s">
        <v>93</v>
      </c>
      <c r="C56" s="105" t="s">
        <v>94</v>
      </c>
      <c r="D56" s="2" t="s">
        <v>39</v>
      </c>
      <c r="E56" s="5"/>
      <c r="F56" s="21"/>
      <c r="G56" s="21"/>
      <c r="H56" s="21"/>
      <c r="I56" s="14">
        <v>27.5</v>
      </c>
      <c r="J56" s="14"/>
      <c r="K56" s="18"/>
      <c r="L56" s="19"/>
      <c r="M56" s="19"/>
      <c r="N56" s="18"/>
    </row>
    <row r="57" spans="1:14" x14ac:dyDescent="0.2">
      <c r="F57" s="19"/>
      <c r="G57" s="19"/>
      <c r="H57" s="19"/>
      <c r="I57" s="19"/>
      <c r="J57" s="19"/>
      <c r="K57" s="19"/>
      <c r="L57" s="19"/>
      <c r="M57" s="19"/>
      <c r="N57" s="19"/>
    </row>
    <row r="58" spans="1:14" x14ac:dyDescent="0.2">
      <c r="A58" s="7"/>
      <c r="F58" s="19"/>
      <c r="G58" s="19"/>
      <c r="H58" s="19"/>
      <c r="I58" s="19"/>
      <c r="J58" s="19"/>
      <c r="K58" s="19"/>
      <c r="L58" s="19"/>
      <c r="M58" s="19"/>
      <c r="N58" s="19"/>
    </row>
    <row r="59" spans="1:14" x14ac:dyDescent="0.2">
      <c r="A59" s="7"/>
      <c r="F59" s="19"/>
      <c r="G59" s="19"/>
      <c r="H59" s="19"/>
      <c r="I59" s="19"/>
      <c r="J59" s="19"/>
      <c r="K59" s="19"/>
      <c r="L59" s="19"/>
      <c r="M59" s="19"/>
      <c r="N59" s="19"/>
    </row>
    <row r="60" spans="1:14" x14ac:dyDescent="0.2">
      <c r="A60" s="7"/>
      <c r="F60" s="19"/>
      <c r="G60" s="19"/>
      <c r="H60" s="19"/>
      <c r="I60" s="19"/>
      <c r="J60" s="19"/>
      <c r="K60" s="19"/>
      <c r="L60" s="19"/>
      <c r="M60" s="19"/>
      <c r="N60" s="19"/>
    </row>
  </sheetData>
  <mergeCells count="1">
    <mergeCell ref="A1:K1"/>
  </mergeCells>
  <pageMargins left="0.7" right="0.7" top="0.75" bottom="0.75" header="0.3" footer="0.3"/>
  <pageSetup paperSize="9" scale="51" fitToHeight="0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4"/>
  <sheetViews>
    <sheetView tabSelected="1" topLeftCell="D1" zoomScaleNormal="100" workbookViewId="0">
      <selection activeCell="M22" sqref="M22"/>
    </sheetView>
  </sheetViews>
  <sheetFormatPr defaultColWidth="9.140625" defaultRowHeight="12.75" x14ac:dyDescent="0.2"/>
  <cols>
    <col min="1" max="1" width="10.85546875" style="4" hidden="1" customWidth="1"/>
    <col min="2" max="3" width="4.42578125" style="4" hidden="1" customWidth="1"/>
    <col min="4" max="4" width="84.5703125" style="4" customWidth="1"/>
    <col min="5" max="5" width="12" style="4" bestFit="1" customWidth="1"/>
    <col min="6" max="6" width="9.28515625" style="4" bestFit="1" customWidth="1"/>
    <col min="7" max="7" width="10.85546875" style="4" bestFit="1" customWidth="1"/>
    <col min="8" max="9" width="9.28515625" style="4" bestFit="1" customWidth="1"/>
    <col min="10" max="10" width="3.7109375" style="4" customWidth="1"/>
    <col min="11" max="16384" width="9.140625" style="4"/>
  </cols>
  <sheetData>
    <row r="1" spans="1:11" ht="20.25" x14ac:dyDescent="0.3">
      <c r="D1" s="137" t="s">
        <v>146</v>
      </c>
      <c r="E1" s="138"/>
      <c r="F1" s="138"/>
      <c r="G1" s="138"/>
      <c r="H1" s="138"/>
      <c r="I1" s="139"/>
    </row>
    <row r="2" spans="1:11" ht="15" customHeight="1" x14ac:dyDescent="0.2">
      <c r="E2" s="8"/>
    </row>
    <row r="3" spans="1:11" ht="15" customHeight="1" x14ac:dyDescent="0.2">
      <c r="D3" s="115" t="s">
        <v>137</v>
      </c>
      <c r="E3" s="114" t="s">
        <v>4</v>
      </c>
      <c r="F3" s="114" t="s">
        <v>5</v>
      </c>
      <c r="G3" s="114" t="s">
        <v>6</v>
      </c>
      <c r="H3" s="114" t="s">
        <v>7</v>
      </c>
      <c r="I3" s="114" t="s">
        <v>8</v>
      </c>
    </row>
    <row r="4" spans="1:11" ht="15" customHeight="1" x14ac:dyDescent="0.2">
      <c r="A4" s="4" t="s">
        <v>119</v>
      </c>
      <c r="D4" s="2" t="s">
        <v>126</v>
      </c>
      <c r="E4" s="132" t="s">
        <v>9</v>
      </c>
      <c r="F4" s="135" t="s">
        <v>9</v>
      </c>
      <c r="G4" s="132">
        <v>75</v>
      </c>
      <c r="H4" s="132" t="s">
        <v>9</v>
      </c>
      <c r="I4" s="132" t="s">
        <v>9</v>
      </c>
      <c r="J4" s="18"/>
    </row>
    <row r="5" spans="1:11" ht="15" customHeight="1" x14ac:dyDescent="0.2">
      <c r="A5" s="4" t="s">
        <v>120</v>
      </c>
      <c r="D5" s="2" t="s">
        <v>127</v>
      </c>
      <c r="E5" s="132" t="s">
        <v>9</v>
      </c>
      <c r="F5" s="132" t="s">
        <v>9</v>
      </c>
      <c r="G5" s="132" t="s">
        <v>9</v>
      </c>
      <c r="H5" s="132">
        <v>75</v>
      </c>
      <c r="I5" s="132">
        <v>75</v>
      </c>
      <c r="J5" s="18"/>
    </row>
    <row r="6" spans="1:11" ht="15" customHeight="1" x14ac:dyDescent="0.2">
      <c r="A6" s="4" t="s">
        <v>121</v>
      </c>
      <c r="D6" s="2" t="s">
        <v>52</v>
      </c>
      <c r="E6" s="132">
        <v>10</v>
      </c>
      <c r="F6" s="132" t="s">
        <v>124</v>
      </c>
      <c r="G6" s="132" t="s">
        <v>124</v>
      </c>
      <c r="H6" s="132" t="s">
        <v>124</v>
      </c>
      <c r="I6" s="132" t="s">
        <v>124</v>
      </c>
      <c r="J6" s="18"/>
    </row>
    <row r="7" spans="1:11" ht="15" customHeight="1" x14ac:dyDescent="0.2">
      <c r="D7" s="109"/>
      <c r="E7" s="110"/>
      <c r="F7" s="110"/>
      <c r="G7" s="110"/>
      <c r="H7" s="110"/>
      <c r="I7" s="110"/>
      <c r="J7" s="18"/>
    </row>
    <row r="8" spans="1:11" ht="15" customHeight="1" x14ac:dyDescent="0.2">
      <c r="B8" s="118" t="s">
        <v>141</v>
      </c>
      <c r="C8" s="118"/>
      <c r="D8" s="107" t="s">
        <v>11</v>
      </c>
      <c r="E8" s="108" t="s">
        <v>4</v>
      </c>
      <c r="F8" s="108" t="s">
        <v>5</v>
      </c>
      <c r="G8" s="108" t="s">
        <v>6</v>
      </c>
      <c r="H8" s="108" t="s">
        <v>7</v>
      </c>
      <c r="I8" s="108" t="s">
        <v>8</v>
      </c>
      <c r="J8" s="18"/>
    </row>
    <row r="9" spans="1:11" ht="15" customHeight="1" x14ac:dyDescent="0.2">
      <c r="D9" s="2" t="s">
        <v>125</v>
      </c>
      <c r="E9" s="132">
        <v>50</v>
      </c>
      <c r="F9" s="132">
        <v>50</v>
      </c>
      <c r="G9" s="132">
        <v>50</v>
      </c>
      <c r="H9" s="132">
        <v>50</v>
      </c>
      <c r="I9" s="132">
        <v>50</v>
      </c>
      <c r="J9" s="18"/>
    </row>
    <row r="10" spans="1:11" ht="15" customHeight="1" x14ac:dyDescent="0.2">
      <c r="D10" s="2" t="s">
        <v>150</v>
      </c>
      <c r="E10" s="132">
        <v>6</v>
      </c>
      <c r="F10" s="132" t="s">
        <v>9</v>
      </c>
      <c r="G10" s="132" t="s">
        <v>9</v>
      </c>
      <c r="H10" s="132" t="s">
        <v>9</v>
      </c>
      <c r="I10" s="132" t="s">
        <v>9</v>
      </c>
      <c r="J10" s="18"/>
    </row>
    <row r="11" spans="1:11" ht="15" customHeight="1" x14ac:dyDescent="0.2">
      <c r="D11" s="2" t="s">
        <v>95</v>
      </c>
      <c r="E11" s="132" t="s">
        <v>9</v>
      </c>
      <c r="F11" s="132">
        <v>30</v>
      </c>
      <c r="G11" s="132" t="s">
        <v>9</v>
      </c>
      <c r="H11" s="132" t="s">
        <v>9</v>
      </c>
      <c r="I11" s="132" t="s">
        <v>9</v>
      </c>
      <c r="J11" s="18"/>
    </row>
    <row r="12" spans="1:11" ht="15" customHeight="1" x14ac:dyDescent="0.2">
      <c r="D12" s="2" t="s">
        <v>151</v>
      </c>
      <c r="E12" s="132"/>
      <c r="F12" s="132"/>
      <c r="G12" s="132">
        <v>10</v>
      </c>
      <c r="H12" s="132"/>
      <c r="I12" s="132"/>
      <c r="J12" s="18"/>
    </row>
    <row r="13" spans="1:11" ht="15" customHeight="1" x14ac:dyDescent="0.2">
      <c r="D13" s="2" t="s">
        <v>152</v>
      </c>
      <c r="E13" s="133">
        <v>25</v>
      </c>
      <c r="F13" s="133">
        <v>25</v>
      </c>
      <c r="G13" s="132">
        <v>25</v>
      </c>
      <c r="H13" s="132" t="s">
        <v>9</v>
      </c>
      <c r="I13" s="132" t="s">
        <v>9</v>
      </c>
      <c r="J13" s="18"/>
    </row>
    <row r="14" spans="1:11" ht="15" customHeight="1" x14ac:dyDescent="0.2">
      <c r="D14" s="2" t="s">
        <v>153</v>
      </c>
      <c r="E14" s="133">
        <v>8</v>
      </c>
      <c r="F14" s="133">
        <v>8</v>
      </c>
      <c r="G14" s="132">
        <v>8</v>
      </c>
      <c r="H14" s="132" t="s">
        <v>9</v>
      </c>
      <c r="I14" s="132" t="s">
        <v>9</v>
      </c>
      <c r="J14" s="18"/>
    </row>
    <row r="15" spans="1:11" s="122" customFormat="1" ht="15" customHeight="1" x14ac:dyDescent="0.2">
      <c r="A15" s="122" t="s">
        <v>123</v>
      </c>
      <c r="B15" s="123" t="s">
        <v>142</v>
      </c>
      <c r="C15" s="122">
        <v>3</v>
      </c>
      <c r="D15" s="126" t="s">
        <v>2</v>
      </c>
      <c r="E15" s="133" t="s">
        <v>9</v>
      </c>
      <c r="F15" s="133">
        <v>25</v>
      </c>
      <c r="G15" s="133" t="s">
        <v>9</v>
      </c>
      <c r="H15" s="133" t="s">
        <v>9</v>
      </c>
      <c r="I15" s="133" t="s">
        <v>9</v>
      </c>
      <c r="J15" s="125"/>
      <c r="K15" s="127"/>
    </row>
    <row r="16" spans="1:11" ht="15" customHeight="1" x14ac:dyDescent="0.2">
      <c r="B16" s="120" t="s">
        <v>142</v>
      </c>
      <c r="C16" s="4">
        <v>4</v>
      </c>
      <c r="D16" s="2" t="s">
        <v>140</v>
      </c>
      <c r="E16" s="132" t="s">
        <v>9</v>
      </c>
      <c r="F16" s="132" t="s">
        <v>9</v>
      </c>
      <c r="G16" s="132">
        <v>30</v>
      </c>
      <c r="H16" s="132" t="s">
        <v>9</v>
      </c>
      <c r="I16" s="132" t="s">
        <v>9</v>
      </c>
      <c r="J16" s="18"/>
    </row>
    <row r="17" spans="1:11" ht="15" customHeight="1" x14ac:dyDescent="0.2">
      <c r="A17" s="4" t="s">
        <v>123</v>
      </c>
      <c r="C17" s="4">
        <v>5</v>
      </c>
      <c r="D17" s="2" t="s">
        <v>3</v>
      </c>
      <c r="E17" s="132" t="s">
        <v>9</v>
      </c>
      <c r="F17" s="132" t="s">
        <v>9</v>
      </c>
      <c r="G17" s="132">
        <v>145</v>
      </c>
      <c r="H17" s="132" t="s">
        <v>9</v>
      </c>
      <c r="I17" s="132" t="s">
        <v>9</v>
      </c>
      <c r="J17" s="18"/>
      <c r="K17" s="22"/>
    </row>
    <row r="18" spans="1:11" s="122" customFormat="1" ht="15" customHeight="1" x14ac:dyDescent="0.2">
      <c r="A18" s="122" t="s">
        <v>123</v>
      </c>
      <c r="B18" s="123" t="s">
        <v>142</v>
      </c>
      <c r="C18" s="122">
        <v>6</v>
      </c>
      <c r="D18" s="124" t="s">
        <v>136</v>
      </c>
      <c r="E18" s="134" t="s">
        <v>9</v>
      </c>
      <c r="F18" s="134" t="s">
        <v>9</v>
      </c>
      <c r="G18" s="134" t="s">
        <v>9</v>
      </c>
      <c r="H18" s="134" t="s">
        <v>9</v>
      </c>
      <c r="I18" s="134">
        <v>40</v>
      </c>
      <c r="J18" s="125"/>
    </row>
    <row r="19" spans="1:11" s="122" customFormat="1" ht="15" customHeight="1" x14ac:dyDescent="0.2">
      <c r="B19" s="123"/>
      <c r="D19" s="124" t="s">
        <v>147</v>
      </c>
      <c r="E19" s="134" t="s">
        <v>9</v>
      </c>
      <c r="F19" s="134" t="s">
        <v>9</v>
      </c>
      <c r="G19" s="134" t="s">
        <v>9</v>
      </c>
      <c r="H19" s="134">
        <v>20</v>
      </c>
      <c r="I19" s="134" t="s">
        <v>148</v>
      </c>
      <c r="J19" s="125"/>
    </row>
    <row r="20" spans="1:11" ht="15" customHeight="1" x14ac:dyDescent="0.2">
      <c r="D20" s="109"/>
      <c r="E20" s="110"/>
      <c r="F20" s="110"/>
      <c r="G20" s="110"/>
      <c r="H20" s="110"/>
      <c r="I20" s="110"/>
      <c r="J20" s="18"/>
    </row>
    <row r="21" spans="1:11" ht="15" customHeight="1" x14ac:dyDescent="0.2">
      <c r="D21" s="15" t="s">
        <v>13</v>
      </c>
      <c r="E21" s="9" t="s">
        <v>4</v>
      </c>
      <c r="F21" s="9" t="s">
        <v>5</v>
      </c>
      <c r="G21" s="9" t="s">
        <v>6</v>
      </c>
      <c r="H21" s="9" t="s">
        <v>7</v>
      </c>
      <c r="I21" s="9" t="s">
        <v>8</v>
      </c>
      <c r="J21" s="18"/>
    </row>
    <row r="22" spans="1:11" ht="15" customHeight="1" x14ac:dyDescent="0.2">
      <c r="C22" s="4">
        <v>22</v>
      </c>
      <c r="D22" s="2" t="s">
        <v>155</v>
      </c>
      <c r="E22" s="136"/>
      <c r="F22" s="132">
        <v>25</v>
      </c>
      <c r="G22" s="136"/>
      <c r="H22" s="136"/>
      <c r="I22" s="136"/>
      <c r="J22" s="18"/>
    </row>
    <row r="23" spans="1:11" ht="15" customHeight="1" x14ac:dyDescent="0.2">
      <c r="A23" s="38" t="s">
        <v>122</v>
      </c>
      <c r="D23" s="2" t="s">
        <v>30</v>
      </c>
      <c r="E23" s="132" t="s">
        <v>9</v>
      </c>
      <c r="F23" s="132" t="s">
        <v>9</v>
      </c>
      <c r="G23" s="132" t="s">
        <v>9</v>
      </c>
      <c r="H23" s="132" t="s">
        <v>9</v>
      </c>
      <c r="I23" s="132" t="s">
        <v>154</v>
      </c>
      <c r="J23" s="18"/>
    </row>
    <row r="24" spans="1:11" ht="15" customHeight="1" x14ac:dyDescent="0.2">
      <c r="A24" s="38" t="s">
        <v>122</v>
      </c>
      <c r="D24" s="2" t="s">
        <v>32</v>
      </c>
      <c r="E24" s="132" t="s">
        <v>9</v>
      </c>
      <c r="F24" s="132" t="s">
        <v>9</v>
      </c>
      <c r="G24" s="132" t="s">
        <v>9</v>
      </c>
      <c r="H24" s="132" t="s">
        <v>9</v>
      </c>
      <c r="I24" s="132" t="s">
        <v>154</v>
      </c>
      <c r="J24" s="18"/>
    </row>
    <row r="25" spans="1:11" ht="15" customHeight="1" x14ac:dyDescent="0.2">
      <c r="A25" s="38" t="s">
        <v>122</v>
      </c>
      <c r="D25" s="2" t="s">
        <v>82</v>
      </c>
      <c r="E25" s="132" t="s">
        <v>9</v>
      </c>
      <c r="F25" s="132" t="s">
        <v>9</v>
      </c>
      <c r="G25" s="132" t="s">
        <v>9</v>
      </c>
      <c r="H25" s="132" t="s">
        <v>9</v>
      </c>
      <c r="I25" s="132" t="s">
        <v>154</v>
      </c>
      <c r="J25" s="18"/>
    </row>
    <row r="26" spans="1:11" s="122" customFormat="1" ht="15" customHeight="1" x14ac:dyDescent="0.2">
      <c r="A26" s="128" t="s">
        <v>122</v>
      </c>
      <c r="C26" s="122">
        <v>20</v>
      </c>
      <c r="D26" s="126" t="s">
        <v>80</v>
      </c>
      <c r="E26" s="133" t="s">
        <v>9</v>
      </c>
      <c r="F26" s="133" t="s">
        <v>9</v>
      </c>
      <c r="G26" s="133" t="s">
        <v>9</v>
      </c>
      <c r="H26" s="133">
        <v>50</v>
      </c>
      <c r="I26" s="133">
        <v>50</v>
      </c>
      <c r="J26" s="125"/>
    </row>
    <row r="27" spans="1:11" s="122" customFormat="1" ht="15" customHeight="1" x14ac:dyDescent="0.2">
      <c r="A27" s="128" t="s">
        <v>122</v>
      </c>
      <c r="B27" s="123" t="s">
        <v>142</v>
      </c>
      <c r="C27" s="122">
        <v>21</v>
      </c>
      <c r="D27" s="126" t="s">
        <v>128</v>
      </c>
      <c r="E27" s="133" t="s">
        <v>9</v>
      </c>
      <c r="F27" s="133" t="s">
        <v>9</v>
      </c>
      <c r="G27" s="133" t="s">
        <v>9</v>
      </c>
      <c r="H27" s="133">
        <v>15</v>
      </c>
      <c r="I27" s="133" t="s">
        <v>9</v>
      </c>
      <c r="J27" s="125"/>
    </row>
    <row r="28" spans="1:11" ht="15" customHeight="1" x14ac:dyDescent="0.2">
      <c r="B28" s="120"/>
      <c r="D28" s="111"/>
      <c r="E28" s="129"/>
      <c r="F28" s="129"/>
      <c r="G28" s="129"/>
      <c r="H28" s="129"/>
      <c r="I28" s="129"/>
      <c r="J28" s="18"/>
    </row>
    <row r="29" spans="1:11" x14ac:dyDescent="0.2">
      <c r="D29" s="12" t="s">
        <v>138</v>
      </c>
      <c r="E29" s="13" t="s">
        <v>4</v>
      </c>
      <c r="F29" s="13" t="s">
        <v>5</v>
      </c>
      <c r="G29" s="13" t="s">
        <v>6</v>
      </c>
      <c r="H29" s="13" t="s">
        <v>7</v>
      </c>
      <c r="I29" s="13" t="s">
        <v>8</v>
      </c>
      <c r="J29" s="39"/>
    </row>
    <row r="30" spans="1:11" ht="15" customHeight="1" x14ac:dyDescent="0.2">
      <c r="B30" s="120" t="s">
        <v>142</v>
      </c>
      <c r="C30" s="4">
        <v>15</v>
      </c>
      <c r="D30" s="2" t="s">
        <v>149</v>
      </c>
      <c r="E30" s="14" t="s">
        <v>9</v>
      </c>
      <c r="F30" s="14" t="s">
        <v>9</v>
      </c>
      <c r="G30" s="14" t="s">
        <v>9</v>
      </c>
      <c r="H30" s="14" t="s">
        <v>9</v>
      </c>
      <c r="I30" s="14">
        <v>10</v>
      </c>
      <c r="J30" s="18"/>
    </row>
    <row r="31" spans="1:11" x14ac:dyDescent="0.2">
      <c r="D31" s="2" t="s">
        <v>139</v>
      </c>
      <c r="E31" s="14" t="s">
        <v>9</v>
      </c>
      <c r="F31" s="14" t="s">
        <v>9</v>
      </c>
      <c r="G31" s="14">
        <v>45</v>
      </c>
      <c r="H31" s="14" t="s">
        <v>9</v>
      </c>
      <c r="I31" s="14" t="s">
        <v>9</v>
      </c>
      <c r="J31" s="7"/>
    </row>
    <row r="32" spans="1:11" ht="15" customHeight="1" x14ac:dyDescent="0.2">
      <c r="D32" s="111"/>
      <c r="E32" s="106"/>
      <c r="F32" s="106"/>
      <c r="G32" s="106"/>
      <c r="H32" s="106"/>
      <c r="I32" s="106"/>
      <c r="J32" s="24"/>
    </row>
    <row r="33" spans="2:11" s="38" customFormat="1" ht="15" customHeight="1" x14ac:dyDescent="0.2">
      <c r="B33" s="4"/>
      <c r="C33" s="4"/>
      <c r="D33" s="112" t="s">
        <v>135</v>
      </c>
      <c r="E33" s="113" t="s">
        <v>4</v>
      </c>
      <c r="F33" s="113" t="s">
        <v>5</v>
      </c>
      <c r="G33" s="113" t="s">
        <v>6</v>
      </c>
      <c r="H33" s="113" t="s">
        <v>7</v>
      </c>
      <c r="I33" s="113" t="s">
        <v>8</v>
      </c>
      <c r="J33" s="39"/>
    </row>
    <row r="34" spans="2:11" s="38" customFormat="1" ht="15" customHeight="1" x14ac:dyDescent="0.2">
      <c r="B34" s="119" t="s">
        <v>9</v>
      </c>
      <c r="C34" s="119"/>
      <c r="D34" s="2" t="s">
        <v>156</v>
      </c>
      <c r="E34" s="14" t="s">
        <v>9</v>
      </c>
      <c r="F34" s="14" t="s">
        <v>9</v>
      </c>
      <c r="G34" s="14" t="s">
        <v>9</v>
      </c>
      <c r="H34" s="14" t="s">
        <v>9</v>
      </c>
      <c r="I34" s="14">
        <v>400</v>
      </c>
      <c r="J34" s="18"/>
      <c r="K34" s="4"/>
    </row>
    <row r="35" spans="2:11" s="38" customFormat="1" ht="15" customHeight="1" x14ac:dyDescent="0.2">
      <c r="B35" s="120" t="s">
        <v>142</v>
      </c>
      <c r="C35" s="4"/>
      <c r="D35" s="130" t="s">
        <v>157</v>
      </c>
      <c r="E35" s="116" t="s">
        <v>9</v>
      </c>
      <c r="F35" s="116" t="s">
        <v>9</v>
      </c>
      <c r="G35" s="116" t="s">
        <v>9</v>
      </c>
      <c r="H35" s="116" t="s">
        <v>9</v>
      </c>
      <c r="I35" s="131">
        <v>400</v>
      </c>
      <c r="J35" s="18"/>
      <c r="K35" s="4"/>
    </row>
    <row r="36" spans="2:11" customFormat="1" ht="15" customHeight="1" x14ac:dyDescent="0.2">
      <c r="B36" s="4"/>
      <c r="C36" s="4"/>
      <c r="D36" s="121" t="s">
        <v>129</v>
      </c>
      <c r="E36" s="116" t="s">
        <v>9</v>
      </c>
      <c r="F36" s="116" t="s">
        <v>9</v>
      </c>
      <c r="G36" s="116" t="s">
        <v>9</v>
      </c>
      <c r="H36" s="116">
        <v>500</v>
      </c>
      <c r="I36" s="116" t="s">
        <v>9</v>
      </c>
      <c r="J36" s="7"/>
    </row>
    <row r="37" spans="2:11" s="38" customFormat="1" ht="15" customHeight="1" x14ac:dyDescent="0.2">
      <c r="B37" s="4"/>
      <c r="C37" s="4"/>
      <c r="D37" s="121" t="s">
        <v>130</v>
      </c>
      <c r="E37" s="116" t="s">
        <v>9</v>
      </c>
      <c r="F37" s="116" t="s">
        <v>9</v>
      </c>
      <c r="G37" s="116" t="s">
        <v>9</v>
      </c>
      <c r="H37" s="116">
        <v>500</v>
      </c>
      <c r="I37" s="116" t="s">
        <v>9</v>
      </c>
      <c r="J37" s="117"/>
    </row>
    <row r="38" spans="2:11" s="38" customFormat="1" ht="15" customHeight="1" x14ac:dyDescent="0.2">
      <c r="B38" s="4"/>
      <c r="C38" s="4"/>
      <c r="D38" s="121" t="s">
        <v>131</v>
      </c>
      <c r="E38" s="116" t="s">
        <v>9</v>
      </c>
      <c r="F38" s="116" t="s">
        <v>9</v>
      </c>
      <c r="G38" s="116" t="s">
        <v>9</v>
      </c>
      <c r="H38" s="116">
        <v>500</v>
      </c>
      <c r="I38" s="116" t="s">
        <v>9</v>
      </c>
      <c r="J38" s="117"/>
    </row>
    <row r="39" spans="2:11" ht="15" customHeight="1" x14ac:dyDescent="0.2">
      <c r="D39" s="121" t="s">
        <v>143</v>
      </c>
      <c r="E39" s="116" t="s">
        <v>9</v>
      </c>
      <c r="F39" s="116" t="s">
        <v>9</v>
      </c>
      <c r="G39" s="116" t="s">
        <v>9</v>
      </c>
      <c r="H39" s="116">
        <v>500</v>
      </c>
      <c r="I39" s="116" t="s">
        <v>9</v>
      </c>
      <c r="J39" s="7"/>
    </row>
    <row r="40" spans="2:11" ht="15" customHeight="1" x14ac:dyDescent="0.2">
      <c r="D40" s="121" t="s">
        <v>132</v>
      </c>
      <c r="E40" s="116" t="s">
        <v>9</v>
      </c>
      <c r="F40" s="116" t="s">
        <v>9</v>
      </c>
      <c r="G40" s="116" t="s">
        <v>9</v>
      </c>
      <c r="H40" s="116">
        <v>500</v>
      </c>
      <c r="I40" s="116" t="s">
        <v>9</v>
      </c>
      <c r="J40" s="7"/>
    </row>
    <row r="41" spans="2:11" ht="15" customHeight="1" x14ac:dyDescent="0.2">
      <c r="D41" s="121" t="s">
        <v>133</v>
      </c>
      <c r="E41" s="116" t="s">
        <v>9</v>
      </c>
      <c r="F41" s="116" t="s">
        <v>9</v>
      </c>
      <c r="G41" s="116" t="s">
        <v>9</v>
      </c>
      <c r="H41" s="116">
        <v>500</v>
      </c>
      <c r="I41" s="116" t="s">
        <v>9</v>
      </c>
      <c r="J41" s="7"/>
    </row>
    <row r="42" spans="2:11" ht="15" customHeight="1" x14ac:dyDescent="0.2">
      <c r="D42" s="121" t="s">
        <v>144</v>
      </c>
      <c r="E42" s="116" t="s">
        <v>9</v>
      </c>
      <c r="F42" s="116" t="s">
        <v>9</v>
      </c>
      <c r="G42" s="116" t="s">
        <v>9</v>
      </c>
      <c r="H42" s="116">
        <v>500</v>
      </c>
      <c r="I42" s="116" t="s">
        <v>9</v>
      </c>
      <c r="J42" s="7"/>
    </row>
    <row r="43" spans="2:11" ht="15" customHeight="1" x14ac:dyDescent="0.2">
      <c r="D43" s="121" t="s">
        <v>145</v>
      </c>
      <c r="E43" s="116" t="s">
        <v>9</v>
      </c>
      <c r="F43" s="116" t="s">
        <v>9</v>
      </c>
      <c r="G43" s="116" t="s">
        <v>9</v>
      </c>
      <c r="H43" s="116">
        <v>500</v>
      </c>
      <c r="I43" s="116" t="s">
        <v>9</v>
      </c>
      <c r="J43" s="7"/>
    </row>
    <row r="44" spans="2:11" ht="15" customHeight="1" x14ac:dyDescent="0.2">
      <c r="D44" s="121" t="s">
        <v>134</v>
      </c>
      <c r="E44" s="116" t="s">
        <v>9</v>
      </c>
      <c r="F44" s="116" t="s">
        <v>9</v>
      </c>
      <c r="G44" s="116" t="s">
        <v>9</v>
      </c>
      <c r="H44" s="116">
        <v>125</v>
      </c>
      <c r="I44" s="116" t="s">
        <v>9</v>
      </c>
      <c r="J44" s="7"/>
    </row>
  </sheetData>
  <mergeCells count="1">
    <mergeCell ref="D1:I1"/>
  </mergeCells>
  <pageMargins left="0.70866141732283472" right="0.31496062992125984" top="0.55118110236220474" bottom="0.55118110236220474" header="0.31496062992125984" footer="0.31496062992125984"/>
  <pageSetup paperSize="9" scale="78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ddf689-ba29-41b2-b2b8-3e20e146c30f">
      <Terms xmlns="http://schemas.microsoft.com/office/infopath/2007/PartnerControls"/>
    </lcf76f155ced4ddcb4097134ff3c332f>
    <TaxCatchAll xmlns="4b045d59-318c-451c-88f1-3997637d0ca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5BF2FECD998488E622D5776366C49" ma:contentTypeVersion="15" ma:contentTypeDescription="Een nieuw document maken." ma:contentTypeScope="" ma:versionID="7ed6ebc4a0f413c19c68885add2fc366">
  <xsd:schema xmlns:xsd="http://www.w3.org/2001/XMLSchema" xmlns:xs="http://www.w3.org/2001/XMLSchema" xmlns:p="http://schemas.microsoft.com/office/2006/metadata/properties" xmlns:ns2="44ddf689-ba29-41b2-b2b8-3e20e146c30f" xmlns:ns3="4b045d59-318c-451c-88f1-3997637d0ca2" targetNamespace="http://schemas.microsoft.com/office/2006/metadata/properties" ma:root="true" ma:fieldsID="95b774f5241751e61ae21dff3b53a095" ns2:_="" ns3:_="">
    <xsd:import namespace="44ddf689-ba29-41b2-b2b8-3e20e146c30f"/>
    <xsd:import namespace="4b045d59-318c-451c-88f1-3997637d0c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df689-ba29-41b2-b2b8-3e20e146c3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08804baa-3833-46f4-a93a-a6baa1400f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45d59-318c-451c-88f1-3997637d0ca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b69c8c-86a0-4684-ad27-be21ea0a9ade}" ma:internalName="TaxCatchAll" ma:showField="CatchAllData" ma:web="4b045d59-318c-451c-88f1-3997637d0c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3A3BD1-6112-410D-88A6-45EAE3A77C6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bdbc56fb-23e9-423b-aeca-88f8fe368c8e"/>
    <ds:schemaRef ds:uri="b439e2d5-22f0-4606-bd2f-a277f366421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5560E94-009A-4877-BE18-EF8004C0C4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B20547-868C-407D-9B9A-1ABD7FA73C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Havo (2)</vt:lpstr>
      <vt:lpstr>Havo</vt:lpstr>
      <vt:lpstr>Havo!Afdrukbereik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Elderhorst D.</dc:creator>
  <cp:lastModifiedBy>Bakker - Visser, M.</cp:lastModifiedBy>
  <cp:lastPrinted>2024-10-21T09:28:04Z</cp:lastPrinted>
  <dcterms:created xsi:type="dcterms:W3CDTF">2012-04-19T08:06:49Z</dcterms:created>
  <dcterms:modified xsi:type="dcterms:W3CDTF">2024-10-22T07:31:45Z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0x01010056B5BF2FECD998488E622D5776366C49</vt:lpwstr>
  </property>
  <property fmtid="{D5CDD505-2E9C-101B-9397-08002B2CF9AE}" pid="3" name="MediaServiceImageTags">
    <vt:lpwstr/>
  </property>
</Properties>
</file>